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5"/>
  </bookViews>
  <sheets>
    <sheet name="050302" sheetId="1" r:id="rId1"/>
    <sheet name="050306" sheetId="2" r:id="rId2"/>
    <sheet name="050402" sheetId="3" r:id="rId3"/>
    <sheet name="050405" sheetId="4" r:id="rId4"/>
    <sheet name="050504" sheetId="5" r:id="rId5"/>
    <sheet name="新潟集計" sheetId="6" r:id="rId6"/>
  </sheets>
  <definedNames/>
  <calcPr fullCalcOnLoad="1"/>
</workbook>
</file>

<file path=xl/sharedStrings.xml><?xml version="1.0" encoding="utf-8"?>
<sst xmlns="http://schemas.openxmlformats.org/spreadsheetml/2006/main" count="215" uniqueCount="37">
  <si>
    <t>no</t>
  </si>
  <si>
    <t>選手氏名</t>
  </si>
  <si>
    <t>身長</t>
  </si>
  <si>
    <t>年齢</t>
  </si>
  <si>
    <t>Foul</t>
  </si>
  <si>
    <t>1Pt in</t>
  </si>
  <si>
    <t>1Pt tr</t>
  </si>
  <si>
    <t>1Pt %</t>
  </si>
  <si>
    <t>2Pt in</t>
  </si>
  <si>
    <t>2Pt tr</t>
  </si>
  <si>
    <t>2Pt %</t>
  </si>
  <si>
    <t>3Pt in</t>
  </si>
  <si>
    <t>3Pt tr</t>
  </si>
  <si>
    <t>3Pt %</t>
  </si>
  <si>
    <t>OfRb</t>
  </si>
  <si>
    <t>DfRb</t>
  </si>
  <si>
    <t>Asst</t>
  </si>
  <si>
    <t>TnOv</t>
  </si>
  <si>
    <t>MsPl</t>
  </si>
  <si>
    <t>斉藤</t>
  </si>
  <si>
    <t>緑</t>
  </si>
  <si>
    <t>渡辺</t>
  </si>
  <si>
    <t>田村</t>
  </si>
  <si>
    <t>本多</t>
  </si>
  <si>
    <t>佐藤</t>
  </si>
  <si>
    <t>外山</t>
  </si>
  <si>
    <t>佐々木</t>
  </si>
  <si>
    <t>小沢</t>
  </si>
  <si>
    <t>店橋</t>
  </si>
  <si>
    <t>松嶋</t>
  </si>
  <si>
    <t>金子</t>
  </si>
  <si>
    <t>坂上</t>
  </si>
  <si>
    <t>高橋</t>
  </si>
  <si>
    <t>得点</t>
  </si>
  <si>
    <t>合計</t>
  </si>
  <si>
    <t>1Pt in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</si>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</sst>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0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9" fontId="0" fillId="0" borderId="1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4" xfId="0" applyNumberFormat="1" applyFill="1" applyBorder="1" applyAlignment="1">
      <alignment horizontal="right"/>
    </xf>
    <xf numFmtId="9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center"/>
    </xf>
    <xf numFmtId="176" fontId="0" fillId="0" borderId="8" xfId="0" applyNumberFormat="1" applyFill="1" applyBorder="1" applyAlignment="1">
      <alignment horizontal="right"/>
    </xf>
    <xf numFmtId="9" fontId="0" fillId="0" borderId="10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2" fillId="0" borderId="3" xfId="20" applyBorder="1">
      <alignment/>
      <protection/>
    </xf>
    <xf numFmtId="0" fontId="2" fillId="0" borderId="3" xfId="20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0" xfId="20" applyFont="1">
      <alignment/>
      <protection/>
    </xf>
    <xf numFmtId="0" fontId="0" fillId="0" borderId="5" xfId="20" applyFont="1" applyBorder="1">
      <alignment/>
      <protection/>
    </xf>
    <xf numFmtId="0" fontId="0" fillId="0" borderId="1" xfId="20" applyFont="1" applyBorder="1">
      <alignment/>
      <protection/>
    </xf>
    <xf numFmtId="9" fontId="2" fillId="0" borderId="1" xfId="20" applyNumberFormat="1" applyFill="1" applyBorder="1" applyAlignment="1">
      <alignment horizontal="right"/>
      <protection/>
    </xf>
    <xf numFmtId="176" fontId="2" fillId="0" borderId="1" xfId="20" applyNumberFormat="1" applyFill="1" applyBorder="1" applyAlignment="1">
      <alignment horizontal="right"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10" xfId="20" applyFont="1" applyBorder="1">
      <alignment/>
      <protection/>
    </xf>
    <xf numFmtId="9" fontId="2" fillId="0" borderId="10" xfId="20" applyNumberFormat="1" applyFill="1" applyBorder="1" applyAlignment="1">
      <alignment horizontal="right"/>
      <protection/>
    </xf>
    <xf numFmtId="176" fontId="2" fillId="0" borderId="8" xfId="20" applyNumberFormat="1" applyFill="1" applyBorder="1" applyAlignment="1">
      <alignment horizontal="right"/>
      <protection/>
    </xf>
    <xf numFmtId="0" fontId="0" fillId="0" borderId="9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9" fontId="2" fillId="0" borderId="15" xfId="20" applyNumberFormat="1" applyFill="1" applyBorder="1" applyAlignment="1">
      <alignment horizontal="right"/>
      <protection/>
    </xf>
    <xf numFmtId="9" fontId="2" fillId="0" borderId="14" xfId="20" applyNumberFormat="1" applyFill="1" applyBorder="1" applyAlignment="1">
      <alignment horizontal="right"/>
      <protection/>
    </xf>
    <xf numFmtId="0" fontId="0" fillId="0" borderId="17" xfId="20" applyFont="1" applyBorder="1" applyAlignment="1">
      <alignment horizontal="center"/>
      <protection/>
    </xf>
    <xf numFmtId="176" fontId="0" fillId="0" borderId="11" xfId="20" applyNumberFormat="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>
      <alignment/>
      <protection/>
    </xf>
    <xf numFmtId="0" fontId="0" fillId="0" borderId="5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0" fillId="0" borderId="16" xfId="21" applyFont="1" applyBorder="1" applyAlignment="1">
      <alignment horizontal="center"/>
      <protection/>
    </xf>
    <xf numFmtId="176" fontId="0" fillId="0" borderId="11" xfId="21" applyNumberFormat="1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9" fontId="0" fillId="0" borderId="1" xfId="20" applyNumberFormat="1" applyFont="1" applyFill="1" applyBorder="1" applyAlignment="1">
      <alignment horizontal="right"/>
      <protection/>
    </xf>
    <xf numFmtId="176" fontId="0" fillId="0" borderId="1" xfId="20" applyNumberFormat="1" applyFont="1" applyFill="1" applyBorder="1" applyAlignment="1">
      <alignment horizontal="right"/>
      <protection/>
    </xf>
    <xf numFmtId="9" fontId="0" fillId="0" borderId="10" xfId="20" applyNumberFormat="1" applyFont="1" applyFill="1" applyBorder="1" applyAlignment="1">
      <alignment horizontal="right"/>
      <protection/>
    </xf>
    <xf numFmtId="176" fontId="0" fillId="0" borderId="10" xfId="20" applyNumberFormat="1" applyFont="1" applyFill="1" applyBorder="1" applyAlignment="1">
      <alignment horizontal="right"/>
      <protection/>
    </xf>
    <xf numFmtId="9" fontId="0" fillId="0" borderId="15" xfId="20" applyNumberFormat="1" applyFont="1" applyFill="1" applyBorder="1" applyAlignment="1">
      <alignment horizontal="right"/>
      <protection/>
    </xf>
    <xf numFmtId="9" fontId="0" fillId="0" borderId="14" xfId="20" applyNumberFormat="1" applyFont="1" applyFill="1" applyBorder="1" applyAlignment="1">
      <alignment horizontal="right"/>
      <protection/>
    </xf>
    <xf numFmtId="0" fontId="0" fillId="0" borderId="3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9" fontId="0" fillId="0" borderId="1" xfId="20" applyNumberFormat="1" applyFont="1" applyFill="1" applyBorder="1" applyAlignment="1">
      <alignment horizontal="right"/>
      <protection/>
    </xf>
    <xf numFmtId="176" fontId="0" fillId="0" borderId="1" xfId="20" applyNumberFormat="1" applyFont="1" applyFill="1" applyBorder="1" applyAlignment="1">
      <alignment horizontal="right"/>
      <protection/>
    </xf>
    <xf numFmtId="9" fontId="0" fillId="0" borderId="8" xfId="20" applyNumberFormat="1" applyFont="1" applyFill="1" applyBorder="1" applyAlignment="1">
      <alignment horizontal="right"/>
      <protection/>
    </xf>
    <xf numFmtId="176" fontId="0" fillId="0" borderId="8" xfId="20" applyNumberFormat="1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20" xfId="20" applyNumberFormat="1" applyFont="1" applyFill="1" applyBorder="1" applyAlignment="1">
      <alignment horizontal="right"/>
      <protection/>
    </xf>
    <xf numFmtId="9" fontId="0" fillId="0" borderId="21" xfId="20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iigata2" xfId="20"/>
    <cellStyle name="標準_niigata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5.875" style="0" bestFit="1" customWidth="1"/>
    <col min="9" max="9" width="6.25390625" style="0" bestFit="1" customWidth="1"/>
    <col min="10" max="10" width="6.125" style="0" bestFit="1" customWidth="1"/>
    <col min="11" max="11" width="5.875" style="0" bestFit="1" customWidth="1"/>
    <col min="12" max="12" width="6.25390625" style="0" bestFit="1" customWidth="1"/>
    <col min="13" max="13" width="6.125" style="0" bestFit="1" customWidth="1"/>
    <col min="14" max="14" width="5.875" style="0" bestFit="1" customWidth="1"/>
    <col min="15" max="15" width="5.87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9" t="s">
        <v>33</v>
      </c>
      <c r="P1" s="8" t="s">
        <v>14</v>
      </c>
      <c r="Q1" s="8" t="s">
        <v>15</v>
      </c>
      <c r="R1" s="8" t="s">
        <v>16</v>
      </c>
      <c r="S1" s="8" t="s">
        <v>17</v>
      </c>
      <c r="T1" s="10" t="s">
        <v>18</v>
      </c>
    </row>
    <row r="2" spans="1:20" s="1" customFormat="1" ht="13.5">
      <c r="A2" s="11">
        <v>4</v>
      </c>
      <c r="B2" s="3" t="s">
        <v>19</v>
      </c>
      <c r="C2" s="3">
        <v>169</v>
      </c>
      <c r="D2" s="3">
        <v>3</v>
      </c>
      <c r="E2" s="3">
        <v>2</v>
      </c>
      <c r="F2" s="3">
        <v>1</v>
      </c>
      <c r="G2" s="3">
        <v>1</v>
      </c>
      <c r="H2" s="4">
        <f>IF(F2=0,"0%",F2/G2)</f>
        <v>1</v>
      </c>
      <c r="I2" s="3">
        <v>1</v>
      </c>
      <c r="J2" s="3">
        <v>2</v>
      </c>
      <c r="K2" s="4">
        <f>IF(I2=0,"0%",I2/J2)</f>
        <v>0.5</v>
      </c>
      <c r="L2" s="3">
        <v>1</v>
      </c>
      <c r="M2" s="3">
        <v>4</v>
      </c>
      <c r="N2" s="4">
        <f>IF(L2=0,"0%",L2/M2)</f>
        <v>0.25</v>
      </c>
      <c r="O2" s="5">
        <f>F2+I2*2+L2*3</f>
        <v>6</v>
      </c>
      <c r="P2" s="3">
        <v>0</v>
      </c>
      <c r="Q2" s="3">
        <v>5</v>
      </c>
      <c r="R2" s="3">
        <v>0</v>
      </c>
      <c r="S2" s="3">
        <v>1</v>
      </c>
      <c r="T2" s="12">
        <v>0</v>
      </c>
    </row>
    <row r="3" spans="1:20" s="1" customFormat="1" ht="13.5">
      <c r="A3" s="11">
        <v>5</v>
      </c>
      <c r="B3" s="3" t="s">
        <v>20</v>
      </c>
      <c r="C3" s="3">
        <v>175</v>
      </c>
      <c r="D3" s="3">
        <v>3</v>
      </c>
      <c r="E3" s="3">
        <v>0</v>
      </c>
      <c r="F3" s="3">
        <v>0</v>
      </c>
      <c r="G3" s="3">
        <v>0</v>
      </c>
      <c r="H3" s="4" t="str">
        <f aca="true" t="shared" si="0" ref="H3:H16">IF(F3=0,"0%",F3/G3)</f>
        <v>0%</v>
      </c>
      <c r="I3" s="3">
        <v>5</v>
      </c>
      <c r="J3" s="3">
        <v>9</v>
      </c>
      <c r="K3" s="4">
        <f aca="true" t="shared" si="1" ref="K3:K16">IF(I3=0,"0%",I3/J3)</f>
        <v>0.5555555555555556</v>
      </c>
      <c r="L3" s="3">
        <v>1</v>
      </c>
      <c r="M3" s="3">
        <v>5</v>
      </c>
      <c r="N3" s="4">
        <f aca="true" t="shared" si="2" ref="N3:N16">IF(L3=0,"0%",L3/M3)</f>
        <v>0.2</v>
      </c>
      <c r="O3" s="5">
        <f aca="true" t="shared" si="3" ref="O3:O16">F3+I3*2+L3*3</f>
        <v>13</v>
      </c>
      <c r="P3" s="3">
        <v>3</v>
      </c>
      <c r="Q3" s="3">
        <v>6</v>
      </c>
      <c r="R3" s="3">
        <v>0</v>
      </c>
      <c r="S3" s="3">
        <v>1</v>
      </c>
      <c r="T3" s="12">
        <v>0</v>
      </c>
    </row>
    <row r="4" spans="1:20" s="1" customFormat="1" ht="13.5">
      <c r="A4" s="11">
        <v>6</v>
      </c>
      <c r="B4" s="3" t="s">
        <v>21</v>
      </c>
      <c r="C4" s="3">
        <v>177</v>
      </c>
      <c r="D4" s="3">
        <v>3</v>
      </c>
      <c r="E4" s="3">
        <v>0</v>
      </c>
      <c r="F4" s="3">
        <v>0</v>
      </c>
      <c r="G4" s="3">
        <v>0</v>
      </c>
      <c r="H4" s="4" t="str">
        <f t="shared" si="0"/>
        <v>0%</v>
      </c>
      <c r="I4" s="3">
        <v>1</v>
      </c>
      <c r="J4" s="3">
        <v>1</v>
      </c>
      <c r="K4" s="4">
        <f t="shared" si="1"/>
        <v>1</v>
      </c>
      <c r="L4" s="3">
        <v>3</v>
      </c>
      <c r="M4" s="3">
        <v>9</v>
      </c>
      <c r="N4" s="4">
        <f t="shared" si="2"/>
        <v>0.3333333333333333</v>
      </c>
      <c r="O4" s="5">
        <f t="shared" si="3"/>
        <v>11</v>
      </c>
      <c r="P4" s="3">
        <v>0</v>
      </c>
      <c r="Q4" s="3">
        <v>1</v>
      </c>
      <c r="R4" s="3">
        <v>0</v>
      </c>
      <c r="S4" s="3">
        <v>0</v>
      </c>
      <c r="T4" s="12">
        <v>0</v>
      </c>
    </row>
    <row r="5" spans="1:20" s="1" customFormat="1" ht="13.5">
      <c r="A5" s="11">
        <v>7</v>
      </c>
      <c r="B5" s="3" t="s">
        <v>22</v>
      </c>
      <c r="C5" s="3">
        <v>192</v>
      </c>
      <c r="D5" s="3">
        <v>3</v>
      </c>
      <c r="E5" s="3">
        <v>0</v>
      </c>
      <c r="F5" s="3">
        <v>2</v>
      </c>
      <c r="G5" s="3">
        <v>5</v>
      </c>
      <c r="H5" s="4">
        <f t="shared" si="0"/>
        <v>0.4</v>
      </c>
      <c r="I5" s="3">
        <v>8</v>
      </c>
      <c r="J5" s="3">
        <v>11</v>
      </c>
      <c r="K5" s="4">
        <f t="shared" si="1"/>
        <v>0.7272727272727273</v>
      </c>
      <c r="L5" s="3">
        <v>1</v>
      </c>
      <c r="M5" s="3">
        <v>1</v>
      </c>
      <c r="N5" s="4">
        <f t="shared" si="2"/>
        <v>1</v>
      </c>
      <c r="O5" s="5">
        <f t="shared" si="3"/>
        <v>21</v>
      </c>
      <c r="P5" s="3">
        <v>0</v>
      </c>
      <c r="Q5" s="3">
        <v>7</v>
      </c>
      <c r="R5" s="3">
        <v>0</v>
      </c>
      <c r="S5" s="3">
        <v>1</v>
      </c>
      <c r="T5" s="12">
        <v>0</v>
      </c>
    </row>
    <row r="6" spans="1:20" s="1" customFormat="1" ht="13.5">
      <c r="A6" s="11">
        <v>8</v>
      </c>
      <c r="B6" s="3" t="s">
        <v>23</v>
      </c>
      <c r="C6" s="3">
        <v>164</v>
      </c>
      <c r="D6" s="3">
        <v>3</v>
      </c>
      <c r="E6" s="3">
        <v>1</v>
      </c>
      <c r="F6" s="3">
        <v>0</v>
      </c>
      <c r="G6" s="3">
        <v>0</v>
      </c>
      <c r="H6" s="4" t="str">
        <f t="shared" si="0"/>
        <v>0%</v>
      </c>
      <c r="I6" s="3">
        <v>2</v>
      </c>
      <c r="J6" s="3">
        <v>3</v>
      </c>
      <c r="K6" s="4">
        <f t="shared" si="1"/>
        <v>0.6666666666666666</v>
      </c>
      <c r="L6" s="3">
        <v>0</v>
      </c>
      <c r="M6" s="3">
        <v>4</v>
      </c>
      <c r="N6" s="4" t="str">
        <f t="shared" si="2"/>
        <v>0%</v>
      </c>
      <c r="O6" s="5">
        <f t="shared" si="3"/>
        <v>4</v>
      </c>
      <c r="P6" s="3">
        <v>0</v>
      </c>
      <c r="Q6" s="3">
        <v>2</v>
      </c>
      <c r="R6" s="3">
        <v>0</v>
      </c>
      <c r="S6" s="3">
        <v>1</v>
      </c>
      <c r="T6" s="12">
        <v>0</v>
      </c>
    </row>
    <row r="7" spans="1:20" s="1" customFormat="1" ht="13.5">
      <c r="A7" s="11">
        <v>9</v>
      </c>
      <c r="B7" s="3" t="s">
        <v>24</v>
      </c>
      <c r="C7" s="3">
        <v>182</v>
      </c>
      <c r="D7" s="3">
        <v>3</v>
      </c>
      <c r="E7" s="3">
        <v>0</v>
      </c>
      <c r="F7" s="3">
        <v>0</v>
      </c>
      <c r="G7" s="3">
        <v>0</v>
      </c>
      <c r="H7" s="4" t="str">
        <f t="shared" si="0"/>
        <v>0%</v>
      </c>
      <c r="I7" s="3">
        <v>0</v>
      </c>
      <c r="J7" s="3">
        <v>0</v>
      </c>
      <c r="K7" s="4" t="str">
        <f t="shared" si="1"/>
        <v>0%</v>
      </c>
      <c r="L7" s="3">
        <v>0</v>
      </c>
      <c r="M7" s="3">
        <v>0</v>
      </c>
      <c r="N7" s="4" t="str">
        <f t="shared" si="2"/>
        <v>0%</v>
      </c>
      <c r="O7" s="5">
        <f t="shared" si="3"/>
        <v>0</v>
      </c>
      <c r="P7" s="3">
        <v>0</v>
      </c>
      <c r="Q7" s="3">
        <v>0</v>
      </c>
      <c r="R7" s="3">
        <v>0</v>
      </c>
      <c r="S7" s="3">
        <v>0</v>
      </c>
      <c r="T7" s="12">
        <v>0</v>
      </c>
    </row>
    <row r="8" spans="1:20" s="1" customFormat="1" ht="13.5">
      <c r="A8" s="11">
        <v>10</v>
      </c>
      <c r="B8" s="3" t="s">
        <v>25</v>
      </c>
      <c r="C8" s="3">
        <v>181</v>
      </c>
      <c r="D8" s="3">
        <v>3</v>
      </c>
      <c r="E8" s="3">
        <v>0</v>
      </c>
      <c r="F8" s="3">
        <v>0</v>
      </c>
      <c r="G8" s="3">
        <v>0</v>
      </c>
      <c r="H8" s="4" t="str">
        <f t="shared" si="0"/>
        <v>0%</v>
      </c>
      <c r="I8" s="3">
        <v>0</v>
      </c>
      <c r="J8" s="3">
        <v>0</v>
      </c>
      <c r="K8" s="4" t="str">
        <f t="shared" si="1"/>
        <v>0%</v>
      </c>
      <c r="L8" s="3">
        <v>0</v>
      </c>
      <c r="M8" s="3">
        <v>0</v>
      </c>
      <c r="N8" s="4" t="str">
        <f t="shared" si="2"/>
        <v>0%</v>
      </c>
      <c r="O8" s="5">
        <f t="shared" si="3"/>
        <v>0</v>
      </c>
      <c r="P8" s="3">
        <v>0</v>
      </c>
      <c r="Q8" s="3">
        <v>0</v>
      </c>
      <c r="R8" s="3">
        <v>0</v>
      </c>
      <c r="S8" s="3">
        <v>0</v>
      </c>
      <c r="T8" s="12">
        <v>0</v>
      </c>
    </row>
    <row r="9" spans="1:20" s="1" customFormat="1" ht="13.5">
      <c r="A9" s="11">
        <v>11</v>
      </c>
      <c r="B9" s="3" t="s">
        <v>26</v>
      </c>
      <c r="C9" s="3">
        <v>175</v>
      </c>
      <c r="D9" s="3">
        <v>2</v>
      </c>
      <c r="E9" s="3">
        <v>2</v>
      </c>
      <c r="F9" s="3">
        <v>0</v>
      </c>
      <c r="G9" s="3">
        <v>0</v>
      </c>
      <c r="H9" s="4" t="str">
        <f t="shared" si="0"/>
        <v>0%</v>
      </c>
      <c r="I9" s="3">
        <v>1</v>
      </c>
      <c r="J9" s="3">
        <v>5</v>
      </c>
      <c r="K9" s="4">
        <f t="shared" si="1"/>
        <v>0.2</v>
      </c>
      <c r="L9" s="3">
        <v>5</v>
      </c>
      <c r="M9" s="3">
        <v>9</v>
      </c>
      <c r="N9" s="4">
        <f t="shared" si="2"/>
        <v>0.5555555555555556</v>
      </c>
      <c r="O9" s="5">
        <f t="shared" si="3"/>
        <v>17</v>
      </c>
      <c r="P9" s="3">
        <v>1</v>
      </c>
      <c r="Q9" s="3">
        <v>2</v>
      </c>
      <c r="R9" s="3">
        <v>0</v>
      </c>
      <c r="S9" s="3">
        <v>1</v>
      </c>
      <c r="T9" s="12">
        <v>0</v>
      </c>
    </row>
    <row r="10" spans="1:20" s="1" customFormat="1" ht="13.5">
      <c r="A10" s="11">
        <v>12</v>
      </c>
      <c r="B10" s="3" t="s">
        <v>27</v>
      </c>
      <c r="C10" s="3">
        <v>163</v>
      </c>
      <c r="D10" s="3">
        <v>2</v>
      </c>
      <c r="E10" s="3">
        <v>1</v>
      </c>
      <c r="F10" s="3">
        <v>1</v>
      </c>
      <c r="G10" s="3">
        <v>1</v>
      </c>
      <c r="H10" s="4">
        <f t="shared" si="0"/>
        <v>1</v>
      </c>
      <c r="I10" s="3">
        <v>5</v>
      </c>
      <c r="J10" s="3">
        <v>8</v>
      </c>
      <c r="K10" s="4">
        <f t="shared" si="1"/>
        <v>0.625</v>
      </c>
      <c r="L10" s="3">
        <v>0</v>
      </c>
      <c r="M10" s="3">
        <v>0</v>
      </c>
      <c r="N10" s="4" t="str">
        <f t="shared" si="2"/>
        <v>0%</v>
      </c>
      <c r="O10" s="5">
        <f t="shared" si="3"/>
        <v>11</v>
      </c>
      <c r="P10" s="3">
        <v>1</v>
      </c>
      <c r="Q10" s="3">
        <v>3</v>
      </c>
      <c r="R10" s="3">
        <v>0</v>
      </c>
      <c r="S10" s="3">
        <v>2</v>
      </c>
      <c r="T10" s="12">
        <v>0</v>
      </c>
    </row>
    <row r="11" spans="1:20" ht="13.5">
      <c r="A11" s="13">
        <v>13</v>
      </c>
      <c r="B11" s="2" t="s">
        <v>28</v>
      </c>
      <c r="C11" s="2">
        <v>176</v>
      </c>
      <c r="D11" s="2">
        <v>2</v>
      </c>
      <c r="E11" s="2">
        <v>0</v>
      </c>
      <c r="F11" s="2">
        <v>0</v>
      </c>
      <c r="G11" s="2">
        <v>0</v>
      </c>
      <c r="H11" s="6" t="str">
        <f t="shared" si="0"/>
        <v>0%</v>
      </c>
      <c r="I11" s="2">
        <v>0</v>
      </c>
      <c r="J11" s="2">
        <v>0</v>
      </c>
      <c r="K11" s="6" t="str">
        <f t="shared" si="1"/>
        <v>0%</v>
      </c>
      <c r="L11" s="2">
        <v>0</v>
      </c>
      <c r="M11" s="2">
        <v>3</v>
      </c>
      <c r="N11" s="6" t="str">
        <f t="shared" si="2"/>
        <v>0%</v>
      </c>
      <c r="O11" s="5">
        <f t="shared" si="3"/>
        <v>0</v>
      </c>
      <c r="P11" s="2">
        <v>0</v>
      </c>
      <c r="Q11" s="2">
        <v>1</v>
      </c>
      <c r="R11" s="2">
        <v>0</v>
      </c>
      <c r="S11" s="2">
        <v>1</v>
      </c>
      <c r="T11" s="14">
        <v>1</v>
      </c>
    </row>
    <row r="12" spans="1:20" ht="13.5">
      <c r="A12" s="13">
        <v>14</v>
      </c>
      <c r="B12" s="2" t="s">
        <v>29</v>
      </c>
      <c r="C12" s="2">
        <v>188</v>
      </c>
      <c r="D12" s="2">
        <v>2</v>
      </c>
      <c r="E12" s="2">
        <v>0</v>
      </c>
      <c r="F12" s="2">
        <v>0</v>
      </c>
      <c r="G12" s="2">
        <v>0</v>
      </c>
      <c r="H12" s="6" t="str">
        <f t="shared" si="0"/>
        <v>0%</v>
      </c>
      <c r="I12" s="2">
        <v>0</v>
      </c>
      <c r="J12" s="2">
        <v>0</v>
      </c>
      <c r="K12" s="6" t="str">
        <f t="shared" si="1"/>
        <v>0%</v>
      </c>
      <c r="L12" s="2">
        <v>0</v>
      </c>
      <c r="M12" s="2">
        <v>0</v>
      </c>
      <c r="N12" s="6" t="str">
        <f t="shared" si="2"/>
        <v>0%</v>
      </c>
      <c r="O12" s="5">
        <f t="shared" si="3"/>
        <v>0</v>
      </c>
      <c r="P12" s="2">
        <v>0</v>
      </c>
      <c r="Q12" s="2">
        <v>0</v>
      </c>
      <c r="R12" s="2">
        <v>0</v>
      </c>
      <c r="S12" s="2">
        <v>0</v>
      </c>
      <c r="T12" s="14">
        <v>0</v>
      </c>
    </row>
    <row r="13" spans="1:20" ht="13.5">
      <c r="A13" s="13">
        <v>15</v>
      </c>
      <c r="B13" s="2" t="s">
        <v>19</v>
      </c>
      <c r="C13" s="2">
        <v>185</v>
      </c>
      <c r="D13" s="2">
        <v>2</v>
      </c>
      <c r="E13" s="2">
        <v>2</v>
      </c>
      <c r="F13" s="2">
        <v>0</v>
      </c>
      <c r="G13" s="2">
        <v>0</v>
      </c>
      <c r="H13" s="6" t="str">
        <f t="shared" si="0"/>
        <v>0%</v>
      </c>
      <c r="I13" s="2">
        <v>0</v>
      </c>
      <c r="J13" s="2">
        <v>0</v>
      </c>
      <c r="K13" s="6" t="str">
        <f t="shared" si="1"/>
        <v>0%</v>
      </c>
      <c r="L13" s="2">
        <v>0</v>
      </c>
      <c r="M13" s="2">
        <v>0</v>
      </c>
      <c r="N13" s="6" t="str">
        <f t="shared" si="2"/>
        <v>0%</v>
      </c>
      <c r="O13" s="5">
        <f t="shared" si="3"/>
        <v>0</v>
      </c>
      <c r="P13" s="2">
        <v>1</v>
      </c>
      <c r="Q13" s="2">
        <v>0</v>
      </c>
      <c r="R13" s="2">
        <v>0</v>
      </c>
      <c r="S13" s="2">
        <v>1</v>
      </c>
      <c r="T13" s="14">
        <v>0</v>
      </c>
    </row>
    <row r="14" spans="1:20" ht="13.5">
      <c r="A14" s="13">
        <v>16</v>
      </c>
      <c r="B14" s="2" t="s">
        <v>30</v>
      </c>
      <c r="C14" s="2">
        <v>179</v>
      </c>
      <c r="D14" s="2">
        <v>2</v>
      </c>
      <c r="E14" s="2">
        <v>0</v>
      </c>
      <c r="F14" s="2">
        <v>0</v>
      </c>
      <c r="G14" s="2">
        <v>0</v>
      </c>
      <c r="H14" s="6" t="str">
        <f t="shared" si="0"/>
        <v>0%</v>
      </c>
      <c r="I14" s="2">
        <v>0</v>
      </c>
      <c r="J14" s="2">
        <v>0</v>
      </c>
      <c r="K14" s="6" t="str">
        <f t="shared" si="1"/>
        <v>0%</v>
      </c>
      <c r="L14" s="2">
        <v>0</v>
      </c>
      <c r="M14" s="2">
        <v>0</v>
      </c>
      <c r="N14" s="6" t="str">
        <f t="shared" si="2"/>
        <v>0%</v>
      </c>
      <c r="O14" s="5">
        <f t="shared" si="3"/>
        <v>0</v>
      </c>
      <c r="P14" s="2">
        <v>0</v>
      </c>
      <c r="Q14" s="2">
        <v>0</v>
      </c>
      <c r="R14" s="2">
        <v>0</v>
      </c>
      <c r="S14" s="2">
        <v>0</v>
      </c>
      <c r="T14" s="14">
        <v>0</v>
      </c>
    </row>
    <row r="15" spans="1:20" ht="13.5">
      <c r="A15" s="13">
        <v>17</v>
      </c>
      <c r="B15" s="2" t="s">
        <v>31</v>
      </c>
      <c r="C15" s="2">
        <v>184</v>
      </c>
      <c r="D15" s="2">
        <v>1</v>
      </c>
      <c r="E15" s="2">
        <v>0</v>
      </c>
      <c r="F15" s="2">
        <v>0</v>
      </c>
      <c r="G15" s="2">
        <v>0</v>
      </c>
      <c r="H15" s="6" t="str">
        <f t="shared" si="0"/>
        <v>0%</v>
      </c>
      <c r="I15" s="2">
        <v>0</v>
      </c>
      <c r="J15" s="2">
        <v>0</v>
      </c>
      <c r="K15" s="6" t="str">
        <f t="shared" si="1"/>
        <v>0%</v>
      </c>
      <c r="L15" s="2">
        <v>0</v>
      </c>
      <c r="M15" s="2">
        <v>0</v>
      </c>
      <c r="N15" s="6" t="str">
        <f t="shared" si="2"/>
        <v>0%</v>
      </c>
      <c r="O15" s="5">
        <f t="shared" si="3"/>
        <v>0</v>
      </c>
      <c r="P15" s="2">
        <v>0</v>
      </c>
      <c r="Q15" s="2">
        <v>0</v>
      </c>
      <c r="R15" s="2">
        <v>0</v>
      </c>
      <c r="S15" s="2">
        <v>0</v>
      </c>
      <c r="T15" s="14">
        <v>0</v>
      </c>
    </row>
    <row r="16" spans="1:20" ht="14.25" thickBot="1">
      <c r="A16" s="15">
        <v>18</v>
      </c>
      <c r="B16" s="16" t="s">
        <v>32</v>
      </c>
      <c r="C16" s="16">
        <v>186</v>
      </c>
      <c r="D16" s="16">
        <v>1</v>
      </c>
      <c r="E16" s="16">
        <v>0</v>
      </c>
      <c r="F16" s="20">
        <v>0</v>
      </c>
      <c r="G16" s="20">
        <v>0</v>
      </c>
      <c r="H16" s="21" t="str">
        <f t="shared" si="0"/>
        <v>0%</v>
      </c>
      <c r="I16" s="20">
        <v>0</v>
      </c>
      <c r="J16" s="20">
        <v>0</v>
      </c>
      <c r="K16" s="21" t="str">
        <f t="shared" si="1"/>
        <v>0%</v>
      </c>
      <c r="L16" s="20">
        <v>0</v>
      </c>
      <c r="M16" s="20">
        <v>0</v>
      </c>
      <c r="N16" s="21" t="str">
        <f t="shared" si="2"/>
        <v>0%</v>
      </c>
      <c r="O16" s="18">
        <f t="shared" si="3"/>
        <v>0</v>
      </c>
      <c r="P16" s="16">
        <v>0</v>
      </c>
      <c r="Q16" s="16">
        <v>0</v>
      </c>
      <c r="R16" s="16">
        <v>0</v>
      </c>
      <c r="S16" s="16">
        <v>0</v>
      </c>
      <c r="T16" s="17">
        <v>0</v>
      </c>
    </row>
    <row r="17" spans="6:15" ht="14.25" thickBot="1">
      <c r="F17" s="22">
        <f>SUM(F2:F16)</f>
        <v>4</v>
      </c>
      <c r="G17" s="23">
        <f>SUM(G2:G16)</f>
        <v>7</v>
      </c>
      <c r="H17" s="25">
        <f>F17/G17</f>
        <v>0.5714285714285714</v>
      </c>
      <c r="I17" s="22">
        <f>SUM(I2:I16)</f>
        <v>23</v>
      </c>
      <c r="J17" s="23">
        <f>SUM(J2:J16)</f>
        <v>39</v>
      </c>
      <c r="K17" s="25">
        <f>I17/J17</f>
        <v>0.5897435897435898</v>
      </c>
      <c r="L17" s="22">
        <f>SUM(L2:L16)</f>
        <v>11</v>
      </c>
      <c r="M17" s="23">
        <f>SUM(M2:M16)</f>
        <v>35</v>
      </c>
      <c r="N17" s="24">
        <f>L17/M17</f>
        <v>0.3142857142857143</v>
      </c>
      <c r="O17" s="26" t="s">
        <v>34</v>
      </c>
    </row>
    <row r="18" ht="14.25" thickBot="1">
      <c r="O18" s="19">
        <f>SUM(O2:O16)</f>
        <v>83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L22" sqref="L2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9" t="s">
        <v>33</v>
      </c>
      <c r="P1" s="8" t="s">
        <v>14</v>
      </c>
      <c r="Q1" s="8" t="s">
        <v>15</v>
      </c>
      <c r="R1" s="8" t="s">
        <v>16</v>
      </c>
      <c r="S1" s="8" t="s">
        <v>17</v>
      </c>
      <c r="T1" s="10" t="s">
        <v>18</v>
      </c>
    </row>
    <row r="2" spans="1:20" ht="13.5">
      <c r="A2" s="13">
        <v>4</v>
      </c>
      <c r="B2" s="2" t="s">
        <v>19</v>
      </c>
      <c r="C2" s="2">
        <v>0</v>
      </c>
      <c r="D2" s="2">
        <v>3</v>
      </c>
      <c r="E2" s="2">
        <v>5</v>
      </c>
      <c r="F2" s="2">
        <v>0</v>
      </c>
      <c r="G2" s="2">
        <v>0</v>
      </c>
      <c r="H2" s="4" t="str">
        <f>IF(F2=0,"0%",F2/G2)</f>
        <v>0%</v>
      </c>
      <c r="I2" s="2">
        <v>1</v>
      </c>
      <c r="J2" s="2">
        <v>5</v>
      </c>
      <c r="K2" s="4">
        <f>IF(I2=0,"0%",I2/J2)</f>
        <v>0.2</v>
      </c>
      <c r="L2" s="2">
        <v>0</v>
      </c>
      <c r="M2" s="2">
        <v>0</v>
      </c>
      <c r="N2" s="4" t="str">
        <f>IF(L2=0,"0%",L2/M2)</f>
        <v>0%</v>
      </c>
      <c r="O2" s="5">
        <f>F2+I2*2+L2*3</f>
        <v>2</v>
      </c>
      <c r="P2" s="2">
        <v>0</v>
      </c>
      <c r="Q2" s="2">
        <v>2</v>
      </c>
      <c r="R2" s="2">
        <v>1</v>
      </c>
      <c r="S2" s="2">
        <v>4</v>
      </c>
      <c r="T2" s="14">
        <v>0</v>
      </c>
    </row>
    <row r="3" spans="1:20" ht="13.5">
      <c r="A3" s="13">
        <v>5</v>
      </c>
      <c r="B3" s="2" t="s">
        <v>20</v>
      </c>
      <c r="C3" s="2">
        <v>0</v>
      </c>
      <c r="D3" s="2">
        <v>3</v>
      </c>
      <c r="E3" s="2">
        <v>1</v>
      </c>
      <c r="F3" s="2">
        <v>2</v>
      </c>
      <c r="G3" s="2">
        <v>2</v>
      </c>
      <c r="H3" s="4">
        <f aca="true" t="shared" si="0" ref="H3:H16">IF(F3=0,"0%",F3/G3)</f>
        <v>1</v>
      </c>
      <c r="I3" s="2">
        <v>7</v>
      </c>
      <c r="J3" s="2">
        <v>10</v>
      </c>
      <c r="K3" s="4">
        <f aca="true" t="shared" si="1" ref="K3:K16">IF(I3=0,"0%",I3/J3)</f>
        <v>0.7</v>
      </c>
      <c r="L3" s="2">
        <v>0</v>
      </c>
      <c r="M3" s="2">
        <v>3</v>
      </c>
      <c r="N3" s="4" t="str">
        <f aca="true" t="shared" si="2" ref="N3:N16">IF(L3=0,"0%",L3/M3)</f>
        <v>0%</v>
      </c>
      <c r="O3" s="5">
        <f aca="true" t="shared" si="3" ref="O3:O16">F3+I3*2+L3*3</f>
        <v>16</v>
      </c>
      <c r="P3" s="2">
        <v>3</v>
      </c>
      <c r="Q3" s="2">
        <v>12</v>
      </c>
      <c r="R3" s="2">
        <v>2</v>
      </c>
      <c r="S3" s="2">
        <v>6</v>
      </c>
      <c r="T3" s="14">
        <v>0</v>
      </c>
    </row>
    <row r="4" spans="1:20" ht="13.5">
      <c r="A4" s="13">
        <v>6</v>
      </c>
      <c r="B4" s="2" t="s">
        <v>21</v>
      </c>
      <c r="C4" s="2">
        <v>0</v>
      </c>
      <c r="D4" s="2">
        <v>3</v>
      </c>
      <c r="E4" s="2">
        <v>4</v>
      </c>
      <c r="F4" s="2">
        <v>0</v>
      </c>
      <c r="G4" s="2">
        <v>0</v>
      </c>
      <c r="H4" s="4" t="str">
        <f t="shared" si="0"/>
        <v>0%</v>
      </c>
      <c r="I4" s="2">
        <v>0</v>
      </c>
      <c r="J4" s="2">
        <v>2</v>
      </c>
      <c r="K4" s="4" t="str">
        <f t="shared" si="1"/>
        <v>0%</v>
      </c>
      <c r="L4" s="2">
        <v>1</v>
      </c>
      <c r="M4" s="2">
        <v>6</v>
      </c>
      <c r="N4" s="4">
        <f t="shared" si="2"/>
        <v>0.16666666666666666</v>
      </c>
      <c r="O4" s="5">
        <f t="shared" si="3"/>
        <v>3</v>
      </c>
      <c r="P4" s="2">
        <v>0</v>
      </c>
      <c r="Q4" s="2">
        <v>3</v>
      </c>
      <c r="R4" s="2">
        <v>1</v>
      </c>
      <c r="S4" s="2">
        <v>3</v>
      </c>
      <c r="T4" s="14">
        <v>0</v>
      </c>
    </row>
    <row r="5" spans="1:20" ht="13.5">
      <c r="A5" s="13">
        <v>7</v>
      </c>
      <c r="B5" s="2" t="s">
        <v>22</v>
      </c>
      <c r="C5" s="2">
        <v>0</v>
      </c>
      <c r="D5" s="2">
        <v>3</v>
      </c>
      <c r="E5" s="2">
        <v>3</v>
      </c>
      <c r="F5" s="2">
        <v>0</v>
      </c>
      <c r="G5" s="2">
        <v>0</v>
      </c>
      <c r="H5" s="4" t="str">
        <f t="shared" si="0"/>
        <v>0%</v>
      </c>
      <c r="I5" s="2">
        <v>5</v>
      </c>
      <c r="J5" s="2">
        <v>15</v>
      </c>
      <c r="K5" s="4">
        <f t="shared" si="1"/>
        <v>0.3333333333333333</v>
      </c>
      <c r="L5" s="2">
        <v>0</v>
      </c>
      <c r="M5" s="2">
        <v>0</v>
      </c>
      <c r="N5" s="4" t="str">
        <f t="shared" si="2"/>
        <v>0%</v>
      </c>
      <c r="O5" s="5">
        <f t="shared" si="3"/>
        <v>10</v>
      </c>
      <c r="P5" s="2">
        <v>5</v>
      </c>
      <c r="Q5" s="2">
        <v>7</v>
      </c>
      <c r="R5" s="2">
        <v>0</v>
      </c>
      <c r="S5" s="2">
        <v>4</v>
      </c>
      <c r="T5" s="14">
        <v>0</v>
      </c>
    </row>
    <row r="6" spans="1:20" ht="13.5">
      <c r="A6" s="13">
        <v>8</v>
      </c>
      <c r="B6" s="2" t="s">
        <v>23</v>
      </c>
      <c r="C6" s="2">
        <v>0</v>
      </c>
      <c r="D6" s="2">
        <v>3</v>
      </c>
      <c r="E6" s="2">
        <v>0</v>
      </c>
      <c r="F6" s="2">
        <v>0</v>
      </c>
      <c r="G6" s="2">
        <v>0</v>
      </c>
      <c r="H6" s="4" t="str">
        <f t="shared" si="0"/>
        <v>0%</v>
      </c>
      <c r="I6" s="2">
        <v>0</v>
      </c>
      <c r="J6" s="2">
        <v>2</v>
      </c>
      <c r="K6" s="4" t="str">
        <f t="shared" si="1"/>
        <v>0%</v>
      </c>
      <c r="L6" s="2">
        <v>0</v>
      </c>
      <c r="M6" s="2">
        <v>1</v>
      </c>
      <c r="N6" s="4" t="str">
        <f t="shared" si="2"/>
        <v>0%</v>
      </c>
      <c r="O6" s="5">
        <f t="shared" si="3"/>
        <v>0</v>
      </c>
      <c r="P6" s="2">
        <v>0</v>
      </c>
      <c r="Q6" s="2">
        <v>1</v>
      </c>
      <c r="R6" s="2">
        <v>0</v>
      </c>
      <c r="S6" s="2">
        <v>0</v>
      </c>
      <c r="T6" s="14">
        <v>0</v>
      </c>
    </row>
    <row r="7" spans="1:20" ht="13.5">
      <c r="A7" s="13">
        <v>9</v>
      </c>
      <c r="B7" s="2" t="s">
        <v>24</v>
      </c>
      <c r="C7" s="2">
        <v>0</v>
      </c>
      <c r="D7" s="2">
        <v>3</v>
      </c>
      <c r="E7" s="2">
        <v>0</v>
      </c>
      <c r="F7" s="2">
        <v>0</v>
      </c>
      <c r="G7" s="2">
        <v>0</v>
      </c>
      <c r="H7" s="4" t="str">
        <f t="shared" si="0"/>
        <v>0%</v>
      </c>
      <c r="I7" s="2">
        <v>0</v>
      </c>
      <c r="J7" s="2">
        <v>0</v>
      </c>
      <c r="K7" s="4" t="str">
        <f t="shared" si="1"/>
        <v>0%</v>
      </c>
      <c r="L7" s="2">
        <v>0</v>
      </c>
      <c r="M7" s="2">
        <v>0</v>
      </c>
      <c r="N7" s="4" t="str">
        <f t="shared" si="2"/>
        <v>0%</v>
      </c>
      <c r="O7" s="5">
        <f t="shared" si="3"/>
        <v>0</v>
      </c>
      <c r="P7" s="2">
        <v>0</v>
      </c>
      <c r="Q7" s="2">
        <v>0</v>
      </c>
      <c r="R7" s="2">
        <v>0</v>
      </c>
      <c r="S7" s="2">
        <v>0</v>
      </c>
      <c r="T7" s="14">
        <v>0</v>
      </c>
    </row>
    <row r="8" spans="1:20" ht="13.5">
      <c r="A8" s="13">
        <v>10</v>
      </c>
      <c r="B8" s="2" t="s">
        <v>25</v>
      </c>
      <c r="C8" s="2">
        <v>0</v>
      </c>
      <c r="D8" s="2">
        <v>3</v>
      </c>
      <c r="E8" s="2">
        <v>0</v>
      </c>
      <c r="F8" s="2">
        <v>0</v>
      </c>
      <c r="G8" s="2">
        <v>0</v>
      </c>
      <c r="H8" s="4" t="str">
        <f t="shared" si="0"/>
        <v>0%</v>
      </c>
      <c r="I8" s="2">
        <v>0</v>
      </c>
      <c r="J8" s="2">
        <v>0</v>
      </c>
      <c r="K8" s="4" t="str">
        <f t="shared" si="1"/>
        <v>0%</v>
      </c>
      <c r="L8" s="2">
        <v>0</v>
      </c>
      <c r="M8" s="2">
        <v>0</v>
      </c>
      <c r="N8" s="4" t="str">
        <f t="shared" si="2"/>
        <v>0%</v>
      </c>
      <c r="O8" s="5">
        <f t="shared" si="3"/>
        <v>0</v>
      </c>
      <c r="P8" s="2">
        <v>0</v>
      </c>
      <c r="Q8" s="2">
        <v>0</v>
      </c>
      <c r="R8" s="2">
        <v>0</v>
      </c>
      <c r="S8" s="2">
        <v>0</v>
      </c>
      <c r="T8" s="14">
        <v>0</v>
      </c>
    </row>
    <row r="9" spans="1:20" ht="13.5">
      <c r="A9" s="13">
        <v>11</v>
      </c>
      <c r="B9" s="2" t="s">
        <v>26</v>
      </c>
      <c r="C9" s="2">
        <v>0</v>
      </c>
      <c r="D9" s="2">
        <v>2</v>
      </c>
      <c r="E9" s="2">
        <v>5</v>
      </c>
      <c r="F9" s="2">
        <v>0</v>
      </c>
      <c r="G9" s="2">
        <v>0</v>
      </c>
      <c r="H9" s="4" t="str">
        <f t="shared" si="0"/>
        <v>0%</v>
      </c>
      <c r="I9" s="2">
        <v>1</v>
      </c>
      <c r="J9" s="2">
        <v>3</v>
      </c>
      <c r="K9" s="4">
        <f t="shared" si="1"/>
        <v>0.3333333333333333</v>
      </c>
      <c r="L9" s="2">
        <v>3</v>
      </c>
      <c r="M9" s="2">
        <v>13</v>
      </c>
      <c r="N9" s="4">
        <f t="shared" si="2"/>
        <v>0.23076923076923078</v>
      </c>
      <c r="O9" s="5">
        <f t="shared" si="3"/>
        <v>11</v>
      </c>
      <c r="P9" s="2">
        <v>0</v>
      </c>
      <c r="Q9" s="2">
        <v>1</v>
      </c>
      <c r="R9" s="2">
        <v>0</v>
      </c>
      <c r="S9" s="2">
        <v>1</v>
      </c>
      <c r="T9" s="14">
        <v>1</v>
      </c>
    </row>
    <row r="10" spans="1:20" ht="13.5">
      <c r="A10" s="13">
        <v>12</v>
      </c>
      <c r="B10" s="2" t="s">
        <v>27</v>
      </c>
      <c r="C10" s="2">
        <v>0</v>
      </c>
      <c r="D10" s="2">
        <v>2</v>
      </c>
      <c r="E10" s="2">
        <v>0</v>
      </c>
      <c r="F10" s="2">
        <v>2</v>
      </c>
      <c r="G10" s="2">
        <v>3</v>
      </c>
      <c r="H10" s="4">
        <f t="shared" si="0"/>
        <v>0.6666666666666666</v>
      </c>
      <c r="I10" s="2">
        <v>4</v>
      </c>
      <c r="J10" s="2">
        <v>7</v>
      </c>
      <c r="K10" s="4">
        <f t="shared" si="1"/>
        <v>0.5714285714285714</v>
      </c>
      <c r="L10" s="2">
        <v>0</v>
      </c>
      <c r="M10" s="2">
        <v>0</v>
      </c>
      <c r="N10" s="4" t="str">
        <f t="shared" si="2"/>
        <v>0%</v>
      </c>
      <c r="O10" s="5">
        <f t="shared" si="3"/>
        <v>10</v>
      </c>
      <c r="P10" s="2">
        <v>2</v>
      </c>
      <c r="Q10" s="2">
        <v>1</v>
      </c>
      <c r="R10" s="2">
        <v>0</v>
      </c>
      <c r="S10" s="2">
        <v>7</v>
      </c>
      <c r="T10" s="14">
        <v>0</v>
      </c>
    </row>
    <row r="11" spans="1:20" ht="13.5">
      <c r="A11" s="13">
        <v>13</v>
      </c>
      <c r="B11" s="2" t="s">
        <v>28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4" t="str">
        <f t="shared" si="0"/>
        <v>0%</v>
      </c>
      <c r="I11" s="2">
        <v>0</v>
      </c>
      <c r="J11" s="2">
        <v>0</v>
      </c>
      <c r="K11" s="4" t="str">
        <f t="shared" si="1"/>
        <v>0%</v>
      </c>
      <c r="L11" s="2">
        <v>0</v>
      </c>
      <c r="M11" s="2">
        <v>0</v>
      </c>
      <c r="N11" s="4" t="str">
        <f t="shared" si="2"/>
        <v>0%</v>
      </c>
      <c r="O11" s="5">
        <f t="shared" si="3"/>
        <v>0</v>
      </c>
      <c r="P11" s="2">
        <v>1</v>
      </c>
      <c r="Q11" s="2">
        <v>1</v>
      </c>
      <c r="R11" s="2">
        <v>0</v>
      </c>
      <c r="S11" s="2">
        <v>0</v>
      </c>
      <c r="T11" s="14">
        <v>0</v>
      </c>
    </row>
    <row r="12" spans="1:20" ht="13.5">
      <c r="A12" s="13">
        <v>14</v>
      </c>
      <c r="B12" s="2" t="s">
        <v>29</v>
      </c>
      <c r="C12" s="2">
        <v>0</v>
      </c>
      <c r="D12" s="2">
        <v>2</v>
      </c>
      <c r="E12" s="2">
        <v>1</v>
      </c>
      <c r="F12" s="2">
        <v>0</v>
      </c>
      <c r="G12" s="2">
        <v>0</v>
      </c>
      <c r="H12" s="4" t="str">
        <f t="shared" si="0"/>
        <v>0%</v>
      </c>
      <c r="I12" s="2">
        <v>0</v>
      </c>
      <c r="J12" s="2">
        <v>1</v>
      </c>
      <c r="K12" s="4" t="str">
        <f t="shared" si="1"/>
        <v>0%</v>
      </c>
      <c r="L12" s="2">
        <v>0</v>
      </c>
      <c r="M12" s="2">
        <v>1</v>
      </c>
      <c r="N12" s="4" t="str">
        <f t="shared" si="2"/>
        <v>0%</v>
      </c>
      <c r="O12" s="5">
        <f t="shared" si="3"/>
        <v>0</v>
      </c>
      <c r="P12" s="2">
        <v>0</v>
      </c>
      <c r="Q12" s="2">
        <v>0</v>
      </c>
      <c r="R12" s="2">
        <v>1</v>
      </c>
      <c r="S12" s="2">
        <v>4</v>
      </c>
      <c r="T12" s="14">
        <v>0</v>
      </c>
    </row>
    <row r="13" spans="1:20" ht="13.5">
      <c r="A13" s="13">
        <v>15</v>
      </c>
      <c r="B13" s="2" t="s">
        <v>19</v>
      </c>
      <c r="C13" s="2">
        <v>0</v>
      </c>
      <c r="D13" s="2">
        <v>2</v>
      </c>
      <c r="E13" s="2">
        <v>1</v>
      </c>
      <c r="F13" s="2">
        <v>0</v>
      </c>
      <c r="G13" s="2">
        <v>0</v>
      </c>
      <c r="H13" s="4" t="str">
        <f t="shared" si="0"/>
        <v>0%</v>
      </c>
      <c r="I13" s="2">
        <v>0</v>
      </c>
      <c r="J13" s="2">
        <v>2</v>
      </c>
      <c r="K13" s="4" t="str">
        <f t="shared" si="1"/>
        <v>0%</v>
      </c>
      <c r="L13" s="2">
        <v>0</v>
      </c>
      <c r="M13" s="2">
        <v>0</v>
      </c>
      <c r="N13" s="4" t="str">
        <f t="shared" si="2"/>
        <v>0%</v>
      </c>
      <c r="O13" s="5">
        <f t="shared" si="3"/>
        <v>0</v>
      </c>
      <c r="P13" s="2">
        <v>0</v>
      </c>
      <c r="Q13" s="2">
        <v>0</v>
      </c>
      <c r="R13" s="2">
        <v>1</v>
      </c>
      <c r="S13" s="2">
        <v>0</v>
      </c>
      <c r="T13" s="14">
        <v>0</v>
      </c>
    </row>
    <row r="14" spans="1:20" ht="13.5">
      <c r="A14" s="13">
        <v>16</v>
      </c>
      <c r="B14" s="2" t="s">
        <v>30</v>
      </c>
      <c r="C14" s="2">
        <v>0</v>
      </c>
      <c r="D14" s="2">
        <v>2</v>
      </c>
      <c r="E14" s="2">
        <v>0</v>
      </c>
      <c r="F14" s="2">
        <v>0</v>
      </c>
      <c r="G14" s="2">
        <v>0</v>
      </c>
      <c r="H14" s="4" t="str">
        <f t="shared" si="0"/>
        <v>0%</v>
      </c>
      <c r="I14" s="2">
        <v>0</v>
      </c>
      <c r="J14" s="2">
        <v>0</v>
      </c>
      <c r="K14" s="4" t="str">
        <f t="shared" si="1"/>
        <v>0%</v>
      </c>
      <c r="L14" s="2">
        <v>0</v>
      </c>
      <c r="M14" s="2">
        <v>0</v>
      </c>
      <c r="N14" s="4" t="str">
        <f t="shared" si="2"/>
        <v>0%</v>
      </c>
      <c r="O14" s="5">
        <f t="shared" si="3"/>
        <v>0</v>
      </c>
      <c r="P14" s="2">
        <v>0</v>
      </c>
      <c r="Q14" s="2">
        <v>0</v>
      </c>
      <c r="R14" s="2">
        <v>0</v>
      </c>
      <c r="S14" s="2">
        <v>0</v>
      </c>
      <c r="T14" s="14">
        <v>0</v>
      </c>
    </row>
    <row r="15" spans="1:20" ht="13.5">
      <c r="A15" s="13">
        <v>17</v>
      </c>
      <c r="B15" s="2" t="s">
        <v>31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4" t="str">
        <f t="shared" si="0"/>
        <v>0%</v>
      </c>
      <c r="I15" s="2">
        <v>0</v>
      </c>
      <c r="J15" s="2">
        <v>0</v>
      </c>
      <c r="K15" s="4" t="str">
        <f t="shared" si="1"/>
        <v>0%</v>
      </c>
      <c r="L15" s="2">
        <v>0</v>
      </c>
      <c r="M15" s="2">
        <v>0</v>
      </c>
      <c r="N15" s="4" t="str">
        <f t="shared" si="2"/>
        <v>0%</v>
      </c>
      <c r="O15" s="5">
        <f t="shared" si="3"/>
        <v>0</v>
      </c>
      <c r="P15" s="2">
        <v>0</v>
      </c>
      <c r="Q15" s="2">
        <v>0</v>
      </c>
      <c r="R15" s="2">
        <v>0</v>
      </c>
      <c r="S15" s="2">
        <v>0</v>
      </c>
      <c r="T15" s="14">
        <v>0</v>
      </c>
    </row>
    <row r="16" spans="1:20" ht="14.25" thickBot="1">
      <c r="A16" s="15">
        <v>18</v>
      </c>
      <c r="B16" s="16" t="s">
        <v>32</v>
      </c>
      <c r="C16" s="16">
        <v>0</v>
      </c>
      <c r="D16" s="16">
        <v>1</v>
      </c>
      <c r="E16" s="16">
        <v>0</v>
      </c>
      <c r="F16" s="20">
        <v>0</v>
      </c>
      <c r="G16" s="20">
        <v>0</v>
      </c>
      <c r="H16" s="28" t="str">
        <f t="shared" si="0"/>
        <v>0%</v>
      </c>
      <c r="I16" s="20">
        <v>0</v>
      </c>
      <c r="J16" s="20">
        <v>0</v>
      </c>
      <c r="K16" s="28" t="str">
        <f t="shared" si="1"/>
        <v>0%</v>
      </c>
      <c r="L16" s="20">
        <v>0</v>
      </c>
      <c r="M16" s="20">
        <v>0</v>
      </c>
      <c r="N16" s="28" t="str">
        <f t="shared" si="2"/>
        <v>0%</v>
      </c>
      <c r="O16" s="27">
        <f t="shared" si="3"/>
        <v>0</v>
      </c>
      <c r="P16" s="16">
        <v>0</v>
      </c>
      <c r="Q16" s="16">
        <v>0</v>
      </c>
      <c r="R16" s="16">
        <v>0</v>
      </c>
      <c r="S16" s="16">
        <v>0</v>
      </c>
      <c r="T16" s="17">
        <v>0</v>
      </c>
    </row>
    <row r="17" spans="6:15" ht="14.25" thickBot="1">
      <c r="F17" s="22">
        <f>SUM(F2:F16)</f>
        <v>4</v>
      </c>
      <c r="G17" s="23">
        <f>SUM(G2:G16)</f>
        <v>5</v>
      </c>
      <c r="H17" s="25">
        <f>F17/G17</f>
        <v>0.8</v>
      </c>
      <c r="I17" s="22">
        <f>SUM(I2:I16)</f>
        <v>18</v>
      </c>
      <c r="J17" s="23">
        <f>SUM(J2:J16)</f>
        <v>47</v>
      </c>
      <c r="K17" s="25">
        <f>I17/J17</f>
        <v>0.3829787234042553</v>
      </c>
      <c r="L17" s="22">
        <f>SUM(L2:L16)</f>
        <v>4</v>
      </c>
      <c r="M17" s="23">
        <f>SUM(M2:M16)</f>
        <v>24</v>
      </c>
      <c r="N17" s="24">
        <f>L17/M17</f>
        <v>0.16666666666666666</v>
      </c>
      <c r="O17" s="29" t="s">
        <v>34</v>
      </c>
    </row>
    <row r="18" ht="14.25" thickBot="1">
      <c r="O18" s="19">
        <f>SUM(O2:O16)</f>
        <v>52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35" bestFit="1" customWidth="1"/>
    <col min="2" max="2" width="9.00390625" style="35" customWidth="1"/>
    <col min="3" max="4" width="5.25390625" style="35" bestFit="1" customWidth="1"/>
    <col min="5" max="5" width="4.875" style="35" bestFit="1" customWidth="1"/>
    <col min="6" max="6" width="6.25390625" style="35" bestFit="1" customWidth="1"/>
    <col min="7" max="7" width="6.125" style="35" bestFit="1" customWidth="1"/>
    <col min="8" max="8" width="6.50390625" style="35" bestFit="1" customWidth="1"/>
    <col min="9" max="9" width="6.25390625" style="35" bestFit="1" customWidth="1"/>
    <col min="10" max="10" width="6.125" style="35" bestFit="1" customWidth="1"/>
    <col min="11" max="11" width="6.50390625" style="35" bestFit="1" customWidth="1"/>
    <col min="12" max="12" width="6.25390625" style="35" bestFit="1" customWidth="1"/>
    <col min="13" max="13" width="6.125" style="35" bestFit="1" customWidth="1"/>
    <col min="14" max="14" width="6.50390625" style="35" bestFit="1" customWidth="1"/>
    <col min="15" max="15" width="5.25390625" style="35" bestFit="1" customWidth="1"/>
    <col min="16" max="16" width="5.50390625" style="35" bestFit="1" customWidth="1"/>
    <col min="17" max="17" width="5.375" style="35" bestFit="1" customWidth="1"/>
    <col min="18" max="18" width="5.00390625" style="35" bestFit="1" customWidth="1"/>
    <col min="19" max="19" width="5.875" style="35" bestFit="1" customWidth="1"/>
    <col min="20" max="20" width="5.25390625" style="35" bestFit="1" customWidth="1"/>
    <col min="21" max="16384" width="9.00390625" style="35" customWidth="1"/>
  </cols>
  <sheetData>
    <row r="1" spans="1:20" ht="13.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35</v>
      </c>
      <c r="G1" s="31" t="s">
        <v>6</v>
      </c>
      <c r="H1" s="32" t="s">
        <v>7</v>
      </c>
      <c r="I1" s="31" t="s">
        <v>8</v>
      </c>
      <c r="J1" s="31" t="s">
        <v>9</v>
      </c>
      <c r="K1" s="32" t="s">
        <v>10</v>
      </c>
      <c r="L1" s="31" t="s">
        <v>11</v>
      </c>
      <c r="M1" s="31" t="s">
        <v>12</v>
      </c>
      <c r="N1" s="32" t="s">
        <v>13</v>
      </c>
      <c r="O1" s="33" t="s">
        <v>33</v>
      </c>
      <c r="P1" s="31" t="s">
        <v>14</v>
      </c>
      <c r="Q1" s="31" t="s">
        <v>15</v>
      </c>
      <c r="R1" s="31" t="s">
        <v>16</v>
      </c>
      <c r="S1" s="31" t="s">
        <v>17</v>
      </c>
      <c r="T1" s="34" t="s">
        <v>18</v>
      </c>
    </row>
    <row r="2" spans="1:20" ht="13.5">
      <c r="A2" s="36">
        <v>4</v>
      </c>
      <c r="B2" s="37" t="s">
        <v>19</v>
      </c>
      <c r="C2" s="37">
        <v>0</v>
      </c>
      <c r="D2" s="37">
        <v>3</v>
      </c>
      <c r="E2" s="37">
        <v>3</v>
      </c>
      <c r="F2" s="37">
        <v>0</v>
      </c>
      <c r="G2" s="37">
        <v>2</v>
      </c>
      <c r="H2" s="38" t="str">
        <f aca="true" t="shared" si="0" ref="H2:H17">IF(F2=0,"0%",F2/G2)</f>
        <v>0%</v>
      </c>
      <c r="I2" s="37">
        <v>8</v>
      </c>
      <c r="J2" s="37">
        <v>16</v>
      </c>
      <c r="K2" s="38">
        <f aca="true" t="shared" si="1" ref="K2:K17">IF(I2=0,"0%",I2/J2)</f>
        <v>0.5</v>
      </c>
      <c r="L2" s="37">
        <v>0</v>
      </c>
      <c r="M2" s="37">
        <v>0</v>
      </c>
      <c r="N2" s="38" t="str">
        <f aca="true" t="shared" si="2" ref="N2:N17">IF(L2=0,"0%",L2/M2)</f>
        <v>0%</v>
      </c>
      <c r="O2" s="39">
        <f aca="true" t="shared" si="3" ref="O2:O16">F2+I2*2+L2*3</f>
        <v>16</v>
      </c>
      <c r="P2" s="37">
        <v>0</v>
      </c>
      <c r="Q2" s="37">
        <v>8</v>
      </c>
      <c r="R2" s="37">
        <v>4</v>
      </c>
      <c r="S2" s="37">
        <v>4</v>
      </c>
      <c r="T2" s="40">
        <v>0</v>
      </c>
    </row>
    <row r="3" spans="1:20" ht="13.5">
      <c r="A3" s="36">
        <v>5</v>
      </c>
      <c r="B3" s="37" t="s">
        <v>20</v>
      </c>
      <c r="C3" s="37">
        <v>0</v>
      </c>
      <c r="D3" s="37">
        <v>3</v>
      </c>
      <c r="E3" s="37">
        <v>3</v>
      </c>
      <c r="F3" s="37">
        <v>0</v>
      </c>
      <c r="G3" s="37">
        <v>0</v>
      </c>
      <c r="H3" s="38" t="str">
        <f t="shared" si="0"/>
        <v>0%</v>
      </c>
      <c r="I3" s="37">
        <v>5</v>
      </c>
      <c r="J3" s="37">
        <v>7</v>
      </c>
      <c r="K3" s="38">
        <f t="shared" si="1"/>
        <v>0.7142857142857143</v>
      </c>
      <c r="L3" s="37">
        <v>0</v>
      </c>
      <c r="M3" s="37">
        <v>0</v>
      </c>
      <c r="N3" s="38" t="str">
        <f t="shared" si="2"/>
        <v>0%</v>
      </c>
      <c r="O3" s="39">
        <f t="shared" si="3"/>
        <v>10</v>
      </c>
      <c r="P3" s="37">
        <v>1</v>
      </c>
      <c r="Q3" s="37">
        <v>9</v>
      </c>
      <c r="R3" s="37">
        <v>0</v>
      </c>
      <c r="S3" s="37">
        <v>5</v>
      </c>
      <c r="T3" s="40">
        <v>0</v>
      </c>
    </row>
    <row r="4" spans="1:20" ht="13.5">
      <c r="A4" s="36">
        <v>6</v>
      </c>
      <c r="B4" s="37" t="s">
        <v>21</v>
      </c>
      <c r="C4" s="37">
        <v>0</v>
      </c>
      <c r="D4" s="37">
        <v>3</v>
      </c>
      <c r="E4" s="37">
        <v>0</v>
      </c>
      <c r="F4" s="37">
        <v>0</v>
      </c>
      <c r="G4" s="37">
        <v>0</v>
      </c>
      <c r="H4" s="38" t="str">
        <f t="shared" si="0"/>
        <v>0%</v>
      </c>
      <c r="I4" s="37">
        <v>0</v>
      </c>
      <c r="J4" s="37">
        <v>0</v>
      </c>
      <c r="K4" s="38" t="str">
        <f t="shared" si="1"/>
        <v>0%</v>
      </c>
      <c r="L4" s="37">
        <v>0</v>
      </c>
      <c r="M4" s="37">
        <v>0</v>
      </c>
      <c r="N4" s="38" t="str">
        <f t="shared" si="2"/>
        <v>0%</v>
      </c>
      <c r="O4" s="39">
        <f t="shared" si="3"/>
        <v>0</v>
      </c>
      <c r="P4" s="37">
        <v>0</v>
      </c>
      <c r="Q4" s="37">
        <v>0</v>
      </c>
      <c r="R4" s="37">
        <v>0</v>
      </c>
      <c r="S4" s="37">
        <v>0</v>
      </c>
      <c r="T4" s="40">
        <v>0</v>
      </c>
    </row>
    <row r="5" spans="1:20" ht="13.5">
      <c r="A5" s="36">
        <v>7</v>
      </c>
      <c r="B5" s="37" t="s">
        <v>22</v>
      </c>
      <c r="C5" s="37">
        <v>0</v>
      </c>
      <c r="D5" s="37">
        <v>3</v>
      </c>
      <c r="E5" s="37">
        <v>3</v>
      </c>
      <c r="F5" s="37">
        <v>1</v>
      </c>
      <c r="G5" s="37">
        <v>2</v>
      </c>
      <c r="H5" s="38">
        <f t="shared" si="0"/>
        <v>0.5</v>
      </c>
      <c r="I5" s="37">
        <v>4</v>
      </c>
      <c r="J5" s="37">
        <v>8</v>
      </c>
      <c r="K5" s="38">
        <f t="shared" si="1"/>
        <v>0.5</v>
      </c>
      <c r="L5" s="37">
        <v>0</v>
      </c>
      <c r="M5" s="37">
        <v>0</v>
      </c>
      <c r="N5" s="38" t="str">
        <f t="shared" si="2"/>
        <v>0%</v>
      </c>
      <c r="O5" s="39">
        <f t="shared" si="3"/>
        <v>9</v>
      </c>
      <c r="P5" s="37">
        <v>1</v>
      </c>
      <c r="Q5" s="37">
        <v>2</v>
      </c>
      <c r="R5" s="37">
        <v>0</v>
      </c>
      <c r="S5" s="37">
        <v>5</v>
      </c>
      <c r="T5" s="40">
        <v>0</v>
      </c>
    </row>
    <row r="6" spans="1:20" ht="13.5">
      <c r="A6" s="36">
        <v>8</v>
      </c>
      <c r="B6" s="37" t="s">
        <v>23</v>
      </c>
      <c r="C6" s="37">
        <v>0</v>
      </c>
      <c r="D6" s="37">
        <v>3</v>
      </c>
      <c r="E6" s="37">
        <v>0</v>
      </c>
      <c r="F6" s="37">
        <v>0</v>
      </c>
      <c r="G6" s="37">
        <v>0</v>
      </c>
      <c r="H6" s="38" t="str">
        <f t="shared" si="0"/>
        <v>0%</v>
      </c>
      <c r="I6" s="37">
        <v>0</v>
      </c>
      <c r="J6" s="37">
        <v>0</v>
      </c>
      <c r="K6" s="38" t="str">
        <f t="shared" si="1"/>
        <v>0%</v>
      </c>
      <c r="L6" s="37">
        <v>0</v>
      </c>
      <c r="M6" s="37">
        <v>0</v>
      </c>
      <c r="N6" s="38" t="str">
        <f t="shared" si="2"/>
        <v>0%</v>
      </c>
      <c r="O6" s="39">
        <f t="shared" si="3"/>
        <v>0</v>
      </c>
      <c r="P6" s="37">
        <v>0</v>
      </c>
      <c r="Q6" s="37">
        <v>0</v>
      </c>
      <c r="R6" s="37">
        <v>0</v>
      </c>
      <c r="S6" s="37">
        <v>0</v>
      </c>
      <c r="T6" s="40">
        <v>0</v>
      </c>
    </row>
    <row r="7" spans="1:20" ht="13.5">
      <c r="A7" s="36">
        <v>9</v>
      </c>
      <c r="B7" s="37" t="s">
        <v>24</v>
      </c>
      <c r="C7" s="37">
        <v>0</v>
      </c>
      <c r="D7" s="37">
        <v>3</v>
      </c>
      <c r="E7" s="37">
        <v>0</v>
      </c>
      <c r="F7" s="37">
        <v>0</v>
      </c>
      <c r="G7" s="37">
        <v>0</v>
      </c>
      <c r="H7" s="38" t="str">
        <f t="shared" si="0"/>
        <v>0%</v>
      </c>
      <c r="I7" s="37">
        <v>0</v>
      </c>
      <c r="J7" s="37">
        <v>0</v>
      </c>
      <c r="K7" s="38" t="str">
        <f t="shared" si="1"/>
        <v>0%</v>
      </c>
      <c r="L7" s="37">
        <v>0</v>
      </c>
      <c r="M7" s="37">
        <v>0</v>
      </c>
      <c r="N7" s="38" t="str">
        <f t="shared" si="2"/>
        <v>0%</v>
      </c>
      <c r="O7" s="39">
        <f t="shared" si="3"/>
        <v>0</v>
      </c>
      <c r="P7" s="37">
        <v>0</v>
      </c>
      <c r="Q7" s="37">
        <v>0</v>
      </c>
      <c r="R7" s="37">
        <v>0</v>
      </c>
      <c r="S7" s="37">
        <v>0</v>
      </c>
      <c r="T7" s="40">
        <v>0</v>
      </c>
    </row>
    <row r="8" spans="1:20" ht="13.5">
      <c r="A8" s="36">
        <v>10</v>
      </c>
      <c r="B8" s="37" t="s">
        <v>25</v>
      </c>
      <c r="C8" s="37">
        <v>0</v>
      </c>
      <c r="D8" s="37">
        <v>3</v>
      </c>
      <c r="E8" s="37">
        <v>0</v>
      </c>
      <c r="F8" s="37">
        <v>0</v>
      </c>
      <c r="G8" s="37">
        <v>0</v>
      </c>
      <c r="H8" s="38" t="str">
        <f t="shared" si="0"/>
        <v>0%</v>
      </c>
      <c r="I8" s="37">
        <v>0</v>
      </c>
      <c r="J8" s="37">
        <v>0</v>
      </c>
      <c r="K8" s="38" t="str">
        <f t="shared" si="1"/>
        <v>0%</v>
      </c>
      <c r="L8" s="37">
        <v>0</v>
      </c>
      <c r="M8" s="37">
        <v>0</v>
      </c>
      <c r="N8" s="38" t="str">
        <f t="shared" si="2"/>
        <v>0%</v>
      </c>
      <c r="O8" s="39">
        <f t="shared" si="3"/>
        <v>0</v>
      </c>
      <c r="P8" s="37">
        <v>0</v>
      </c>
      <c r="Q8" s="37">
        <v>0</v>
      </c>
      <c r="R8" s="37">
        <v>0</v>
      </c>
      <c r="S8" s="37">
        <v>0</v>
      </c>
      <c r="T8" s="40">
        <v>0</v>
      </c>
    </row>
    <row r="9" spans="1:20" ht="13.5">
      <c r="A9" s="36">
        <v>11</v>
      </c>
      <c r="B9" s="37" t="s">
        <v>26</v>
      </c>
      <c r="C9" s="37">
        <v>0</v>
      </c>
      <c r="D9" s="37">
        <v>2</v>
      </c>
      <c r="E9" s="37">
        <v>3</v>
      </c>
      <c r="F9" s="37">
        <v>2</v>
      </c>
      <c r="G9" s="37">
        <v>2</v>
      </c>
      <c r="H9" s="38">
        <f t="shared" si="0"/>
        <v>1</v>
      </c>
      <c r="I9" s="37">
        <v>6</v>
      </c>
      <c r="J9" s="37">
        <v>6</v>
      </c>
      <c r="K9" s="38">
        <f t="shared" si="1"/>
        <v>1</v>
      </c>
      <c r="L9" s="37">
        <v>4</v>
      </c>
      <c r="M9" s="37">
        <v>10</v>
      </c>
      <c r="N9" s="38">
        <f t="shared" si="2"/>
        <v>0.4</v>
      </c>
      <c r="O9" s="39">
        <f t="shared" si="3"/>
        <v>26</v>
      </c>
      <c r="P9" s="37">
        <v>0</v>
      </c>
      <c r="Q9" s="37">
        <v>3</v>
      </c>
      <c r="R9" s="37">
        <v>4</v>
      </c>
      <c r="S9" s="37">
        <v>8</v>
      </c>
      <c r="T9" s="40">
        <v>0</v>
      </c>
    </row>
    <row r="10" spans="1:20" ht="13.5">
      <c r="A10" s="36">
        <v>12</v>
      </c>
      <c r="B10" s="37" t="s">
        <v>27</v>
      </c>
      <c r="C10" s="37">
        <v>0</v>
      </c>
      <c r="D10" s="37">
        <v>2</v>
      </c>
      <c r="E10" s="37">
        <v>1</v>
      </c>
      <c r="F10" s="37">
        <v>0</v>
      </c>
      <c r="G10" s="37">
        <v>0</v>
      </c>
      <c r="H10" s="38" t="str">
        <f t="shared" si="0"/>
        <v>0%</v>
      </c>
      <c r="I10" s="37">
        <v>10</v>
      </c>
      <c r="J10" s="37">
        <v>15</v>
      </c>
      <c r="K10" s="38">
        <f t="shared" si="1"/>
        <v>0.6666666666666666</v>
      </c>
      <c r="L10" s="37">
        <v>0</v>
      </c>
      <c r="M10" s="37">
        <v>1</v>
      </c>
      <c r="N10" s="38" t="str">
        <f t="shared" si="2"/>
        <v>0%</v>
      </c>
      <c r="O10" s="39">
        <f t="shared" si="3"/>
        <v>20</v>
      </c>
      <c r="P10" s="37">
        <v>1</v>
      </c>
      <c r="Q10" s="37">
        <v>4</v>
      </c>
      <c r="R10" s="37">
        <v>1</v>
      </c>
      <c r="S10" s="37">
        <v>2</v>
      </c>
      <c r="T10" s="40">
        <v>0</v>
      </c>
    </row>
    <row r="11" spans="1:20" ht="13.5">
      <c r="A11" s="36">
        <v>13</v>
      </c>
      <c r="B11" s="37" t="s">
        <v>28</v>
      </c>
      <c r="C11" s="37">
        <v>0</v>
      </c>
      <c r="D11" s="37">
        <v>2</v>
      </c>
      <c r="E11" s="37">
        <v>0</v>
      </c>
      <c r="F11" s="37">
        <v>0</v>
      </c>
      <c r="G11" s="37">
        <v>0</v>
      </c>
      <c r="H11" s="38" t="str">
        <f t="shared" si="0"/>
        <v>0%</v>
      </c>
      <c r="I11" s="37">
        <v>0</v>
      </c>
      <c r="J11" s="37">
        <v>0</v>
      </c>
      <c r="K11" s="38" t="str">
        <f t="shared" si="1"/>
        <v>0%</v>
      </c>
      <c r="L11" s="37">
        <v>0</v>
      </c>
      <c r="M11" s="37">
        <v>0</v>
      </c>
      <c r="N11" s="38" t="str">
        <f t="shared" si="2"/>
        <v>0%</v>
      </c>
      <c r="O11" s="39">
        <f t="shared" si="3"/>
        <v>0</v>
      </c>
      <c r="P11" s="37">
        <v>0</v>
      </c>
      <c r="Q11" s="37">
        <v>0</v>
      </c>
      <c r="R11" s="37">
        <v>0</v>
      </c>
      <c r="S11" s="37">
        <v>0</v>
      </c>
      <c r="T11" s="40">
        <v>0</v>
      </c>
    </row>
    <row r="12" spans="1:20" ht="13.5">
      <c r="A12" s="36">
        <v>14</v>
      </c>
      <c r="B12" s="37" t="s">
        <v>29</v>
      </c>
      <c r="C12" s="37">
        <v>0</v>
      </c>
      <c r="D12" s="37">
        <v>2</v>
      </c>
      <c r="E12" s="37">
        <v>0</v>
      </c>
      <c r="F12" s="37">
        <v>0</v>
      </c>
      <c r="G12" s="37">
        <v>0</v>
      </c>
      <c r="H12" s="38" t="str">
        <f t="shared" si="0"/>
        <v>0%</v>
      </c>
      <c r="I12" s="37">
        <v>0</v>
      </c>
      <c r="J12" s="37">
        <v>0</v>
      </c>
      <c r="K12" s="38" t="str">
        <f t="shared" si="1"/>
        <v>0%</v>
      </c>
      <c r="L12" s="37">
        <v>0</v>
      </c>
      <c r="M12" s="37">
        <v>0</v>
      </c>
      <c r="N12" s="38" t="str">
        <f t="shared" si="2"/>
        <v>0%</v>
      </c>
      <c r="O12" s="39">
        <f t="shared" si="3"/>
        <v>0</v>
      </c>
      <c r="P12" s="37">
        <v>0</v>
      </c>
      <c r="Q12" s="37">
        <v>0</v>
      </c>
      <c r="R12" s="37">
        <v>0</v>
      </c>
      <c r="S12" s="37">
        <v>0</v>
      </c>
      <c r="T12" s="40">
        <v>0</v>
      </c>
    </row>
    <row r="13" spans="1:20" ht="13.5">
      <c r="A13" s="36">
        <v>15</v>
      </c>
      <c r="B13" s="37" t="s">
        <v>19</v>
      </c>
      <c r="C13" s="37">
        <v>0</v>
      </c>
      <c r="D13" s="37">
        <v>2</v>
      </c>
      <c r="E13" s="37">
        <v>0</v>
      </c>
      <c r="F13" s="37">
        <v>0</v>
      </c>
      <c r="G13" s="37">
        <v>0</v>
      </c>
      <c r="H13" s="38" t="str">
        <f t="shared" si="0"/>
        <v>0%</v>
      </c>
      <c r="I13" s="37">
        <v>0</v>
      </c>
      <c r="J13" s="37">
        <v>0</v>
      </c>
      <c r="K13" s="38" t="str">
        <f t="shared" si="1"/>
        <v>0%</v>
      </c>
      <c r="L13" s="37">
        <v>0</v>
      </c>
      <c r="M13" s="37">
        <v>0</v>
      </c>
      <c r="N13" s="38" t="str">
        <f t="shared" si="2"/>
        <v>0%</v>
      </c>
      <c r="O13" s="39">
        <f t="shared" si="3"/>
        <v>0</v>
      </c>
      <c r="P13" s="37">
        <v>0</v>
      </c>
      <c r="Q13" s="37">
        <v>0</v>
      </c>
      <c r="R13" s="37">
        <v>0</v>
      </c>
      <c r="S13" s="37">
        <v>0</v>
      </c>
      <c r="T13" s="40">
        <v>0</v>
      </c>
    </row>
    <row r="14" spans="1:20" ht="13.5">
      <c r="A14" s="36">
        <v>16</v>
      </c>
      <c r="B14" s="37" t="s">
        <v>30</v>
      </c>
      <c r="C14" s="37">
        <v>0</v>
      </c>
      <c r="D14" s="37">
        <v>2</v>
      </c>
      <c r="E14" s="37">
        <v>0</v>
      </c>
      <c r="F14" s="37">
        <v>0</v>
      </c>
      <c r="G14" s="37">
        <v>0</v>
      </c>
      <c r="H14" s="38" t="str">
        <f t="shared" si="0"/>
        <v>0%</v>
      </c>
      <c r="I14" s="37">
        <v>0</v>
      </c>
      <c r="J14" s="37">
        <v>0</v>
      </c>
      <c r="K14" s="38" t="str">
        <f t="shared" si="1"/>
        <v>0%</v>
      </c>
      <c r="L14" s="37">
        <v>0</v>
      </c>
      <c r="M14" s="37">
        <v>0</v>
      </c>
      <c r="N14" s="38" t="str">
        <f t="shared" si="2"/>
        <v>0%</v>
      </c>
      <c r="O14" s="39">
        <f t="shared" si="3"/>
        <v>0</v>
      </c>
      <c r="P14" s="37">
        <v>0</v>
      </c>
      <c r="Q14" s="37">
        <v>0</v>
      </c>
      <c r="R14" s="37">
        <v>0</v>
      </c>
      <c r="S14" s="37">
        <v>0</v>
      </c>
      <c r="T14" s="40">
        <v>0</v>
      </c>
    </row>
    <row r="15" spans="1:20" ht="13.5">
      <c r="A15" s="36">
        <v>17</v>
      </c>
      <c r="B15" s="37" t="s">
        <v>31</v>
      </c>
      <c r="C15" s="37">
        <v>0</v>
      </c>
      <c r="D15" s="37">
        <v>1</v>
      </c>
      <c r="E15" s="37">
        <v>0</v>
      </c>
      <c r="F15" s="37">
        <v>0</v>
      </c>
      <c r="G15" s="37">
        <v>0</v>
      </c>
      <c r="H15" s="38" t="str">
        <f t="shared" si="0"/>
        <v>0%</v>
      </c>
      <c r="I15" s="37">
        <v>0</v>
      </c>
      <c r="J15" s="37">
        <v>0</v>
      </c>
      <c r="K15" s="38" t="str">
        <f t="shared" si="1"/>
        <v>0%</v>
      </c>
      <c r="L15" s="37">
        <v>0</v>
      </c>
      <c r="M15" s="37">
        <v>0</v>
      </c>
      <c r="N15" s="38" t="str">
        <f t="shared" si="2"/>
        <v>0%</v>
      </c>
      <c r="O15" s="39">
        <f t="shared" si="3"/>
        <v>0</v>
      </c>
      <c r="P15" s="37">
        <v>0</v>
      </c>
      <c r="Q15" s="37">
        <v>0</v>
      </c>
      <c r="R15" s="37">
        <v>0</v>
      </c>
      <c r="S15" s="37">
        <v>0</v>
      </c>
      <c r="T15" s="40">
        <v>0</v>
      </c>
    </row>
    <row r="16" spans="1:20" ht="14.25" thickBot="1">
      <c r="A16" s="41">
        <v>18</v>
      </c>
      <c r="B16" s="42" t="s">
        <v>32</v>
      </c>
      <c r="C16" s="42">
        <v>0</v>
      </c>
      <c r="D16" s="42">
        <v>1</v>
      </c>
      <c r="E16" s="42">
        <v>0</v>
      </c>
      <c r="F16" s="43">
        <v>0</v>
      </c>
      <c r="G16" s="43">
        <v>0</v>
      </c>
      <c r="H16" s="44" t="str">
        <f t="shared" si="0"/>
        <v>0%</v>
      </c>
      <c r="I16" s="43">
        <v>0</v>
      </c>
      <c r="J16" s="43">
        <v>0</v>
      </c>
      <c r="K16" s="44" t="str">
        <f t="shared" si="1"/>
        <v>0%</v>
      </c>
      <c r="L16" s="43">
        <v>0</v>
      </c>
      <c r="M16" s="43">
        <v>0</v>
      </c>
      <c r="N16" s="44" t="str">
        <f t="shared" si="2"/>
        <v>0%</v>
      </c>
      <c r="O16" s="45">
        <f t="shared" si="3"/>
        <v>0</v>
      </c>
      <c r="P16" s="42">
        <v>0</v>
      </c>
      <c r="Q16" s="42">
        <v>0</v>
      </c>
      <c r="R16" s="42">
        <v>0</v>
      </c>
      <c r="S16" s="42">
        <v>0</v>
      </c>
      <c r="T16" s="46">
        <v>0</v>
      </c>
    </row>
    <row r="17" spans="6:15" ht="14.25" thickBot="1">
      <c r="F17" s="47">
        <f>SUM(F2:F16)</f>
        <v>3</v>
      </c>
      <c r="G17" s="48">
        <f>SUM(G2:G16)</f>
        <v>6</v>
      </c>
      <c r="H17" s="49">
        <f t="shared" si="0"/>
        <v>0.5</v>
      </c>
      <c r="I17" s="47">
        <f>SUM(I2:I16)</f>
        <v>33</v>
      </c>
      <c r="J17" s="48">
        <f>SUM(J2:J16)</f>
        <v>52</v>
      </c>
      <c r="K17" s="49">
        <f t="shared" si="1"/>
        <v>0.6346153846153846</v>
      </c>
      <c r="L17" s="47">
        <f>SUM(L2:L16)</f>
        <v>4</v>
      </c>
      <c r="M17" s="48">
        <f>SUM(M2:M16)</f>
        <v>11</v>
      </c>
      <c r="N17" s="50">
        <f t="shared" si="2"/>
        <v>0.36363636363636365</v>
      </c>
      <c r="O17" s="51" t="s">
        <v>36</v>
      </c>
    </row>
    <row r="18" ht="14.25" thickBot="1">
      <c r="O18" s="52">
        <f>SUM(O2:O16)</f>
        <v>81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56" customWidth="1"/>
    <col min="2" max="2" width="9.00390625" style="56" customWidth="1"/>
    <col min="3" max="4" width="5.25390625" style="56" bestFit="1" customWidth="1"/>
    <col min="5" max="5" width="4.875" style="56" bestFit="1" customWidth="1"/>
    <col min="6" max="6" width="6.25390625" style="56" bestFit="1" customWidth="1"/>
    <col min="7" max="7" width="6.125" style="56" bestFit="1" customWidth="1"/>
    <col min="8" max="8" width="5.875" style="56" bestFit="1" customWidth="1"/>
    <col min="9" max="9" width="6.25390625" style="56" bestFit="1" customWidth="1"/>
    <col min="10" max="10" width="6.125" style="56" bestFit="1" customWidth="1"/>
    <col min="11" max="11" width="5.875" style="56" bestFit="1" customWidth="1"/>
    <col min="12" max="12" width="6.25390625" style="56" bestFit="1" customWidth="1"/>
    <col min="13" max="13" width="6.125" style="56" bestFit="1" customWidth="1"/>
    <col min="14" max="14" width="5.875" style="56" bestFit="1" customWidth="1"/>
    <col min="15" max="15" width="5.25390625" style="56" bestFit="1" customWidth="1"/>
    <col min="16" max="16" width="5.50390625" style="56" bestFit="1" customWidth="1"/>
    <col min="17" max="17" width="5.375" style="56" bestFit="1" customWidth="1"/>
    <col min="18" max="18" width="5.00390625" style="56" bestFit="1" customWidth="1"/>
    <col min="19" max="19" width="5.875" style="56" bestFit="1" customWidth="1"/>
    <col min="20" max="20" width="5.25390625" style="56" bestFit="1" customWidth="1"/>
    <col min="21" max="16384" width="9.00390625" style="56" customWidth="1"/>
  </cols>
  <sheetData>
    <row r="1" spans="1:20" ht="13.5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31" t="s">
        <v>7</v>
      </c>
      <c r="I1" s="54" t="s">
        <v>8</v>
      </c>
      <c r="J1" s="54" t="s">
        <v>9</v>
      </c>
      <c r="K1" s="31" t="s">
        <v>10</v>
      </c>
      <c r="L1" s="54" t="s">
        <v>11</v>
      </c>
      <c r="M1" s="54" t="s">
        <v>12</v>
      </c>
      <c r="N1" s="31" t="s">
        <v>13</v>
      </c>
      <c r="O1" s="68" t="s">
        <v>33</v>
      </c>
      <c r="P1" s="54" t="s">
        <v>14</v>
      </c>
      <c r="Q1" s="54" t="s">
        <v>15</v>
      </c>
      <c r="R1" s="54" t="s">
        <v>16</v>
      </c>
      <c r="S1" s="54" t="s">
        <v>17</v>
      </c>
      <c r="T1" s="55" t="s">
        <v>18</v>
      </c>
    </row>
    <row r="2" spans="1:20" ht="13.5">
      <c r="A2" s="57">
        <v>4</v>
      </c>
      <c r="B2" s="58" t="s">
        <v>19</v>
      </c>
      <c r="C2" s="58">
        <v>0</v>
      </c>
      <c r="D2" s="58">
        <v>3</v>
      </c>
      <c r="E2" s="58">
        <v>3</v>
      </c>
      <c r="F2" s="58">
        <v>2</v>
      </c>
      <c r="G2" s="58">
        <v>4</v>
      </c>
      <c r="H2" s="69">
        <f aca="true" t="shared" si="0" ref="H2:H17">IF(F2=0,"0%",F2/G2)</f>
        <v>0.5</v>
      </c>
      <c r="I2" s="58">
        <v>1</v>
      </c>
      <c r="J2" s="58">
        <v>7</v>
      </c>
      <c r="K2" s="69">
        <f aca="true" t="shared" si="1" ref="K2:K17">IF(I2=0,"0%",I2/J2)</f>
        <v>0.14285714285714285</v>
      </c>
      <c r="L2" s="58">
        <v>1</v>
      </c>
      <c r="M2" s="58">
        <v>3</v>
      </c>
      <c r="N2" s="69">
        <f aca="true" t="shared" si="2" ref="N2:N17">IF(L2=0,"0%",L2/M2)</f>
        <v>0.3333333333333333</v>
      </c>
      <c r="O2" s="70">
        <f aca="true" t="shared" si="3" ref="O2:O16">F2+I2*2+L2*3</f>
        <v>7</v>
      </c>
      <c r="P2" s="58">
        <v>1</v>
      </c>
      <c r="Q2" s="58">
        <v>11</v>
      </c>
      <c r="R2" s="58">
        <v>9</v>
      </c>
      <c r="S2" s="58">
        <v>5</v>
      </c>
      <c r="T2" s="59">
        <v>0</v>
      </c>
    </row>
    <row r="3" spans="1:20" ht="13.5">
      <c r="A3" s="57">
        <v>5</v>
      </c>
      <c r="B3" s="58" t="s">
        <v>20</v>
      </c>
      <c r="C3" s="58">
        <v>0</v>
      </c>
      <c r="D3" s="58">
        <v>3</v>
      </c>
      <c r="E3" s="58">
        <v>0</v>
      </c>
      <c r="F3" s="58">
        <v>1</v>
      </c>
      <c r="G3" s="58">
        <v>1</v>
      </c>
      <c r="H3" s="69">
        <f t="shared" si="0"/>
        <v>1</v>
      </c>
      <c r="I3" s="58">
        <v>8</v>
      </c>
      <c r="J3" s="58">
        <v>11</v>
      </c>
      <c r="K3" s="69">
        <f t="shared" si="1"/>
        <v>0.7272727272727273</v>
      </c>
      <c r="L3" s="58">
        <v>3</v>
      </c>
      <c r="M3" s="58">
        <v>5</v>
      </c>
      <c r="N3" s="69">
        <f t="shared" si="2"/>
        <v>0.6</v>
      </c>
      <c r="O3" s="70">
        <f t="shared" si="3"/>
        <v>26</v>
      </c>
      <c r="P3" s="58">
        <v>1</v>
      </c>
      <c r="Q3" s="58">
        <v>9</v>
      </c>
      <c r="R3" s="58">
        <v>1</v>
      </c>
      <c r="S3" s="58">
        <v>3</v>
      </c>
      <c r="T3" s="59">
        <v>0</v>
      </c>
    </row>
    <row r="4" spans="1:20" ht="13.5">
      <c r="A4" s="57">
        <v>6</v>
      </c>
      <c r="B4" s="58" t="s">
        <v>21</v>
      </c>
      <c r="C4" s="58">
        <v>0</v>
      </c>
      <c r="D4" s="58">
        <v>3</v>
      </c>
      <c r="E4" s="58">
        <v>0</v>
      </c>
      <c r="F4" s="58">
        <v>0</v>
      </c>
      <c r="G4" s="58">
        <v>0</v>
      </c>
      <c r="H4" s="69" t="str">
        <f t="shared" si="0"/>
        <v>0%</v>
      </c>
      <c r="I4" s="58">
        <v>0</v>
      </c>
      <c r="J4" s="58">
        <v>0</v>
      </c>
      <c r="K4" s="69" t="str">
        <f t="shared" si="1"/>
        <v>0%</v>
      </c>
      <c r="L4" s="58">
        <v>0</v>
      </c>
      <c r="M4" s="58">
        <v>0</v>
      </c>
      <c r="N4" s="69" t="str">
        <f t="shared" si="2"/>
        <v>0%</v>
      </c>
      <c r="O4" s="70">
        <f t="shared" si="3"/>
        <v>0</v>
      </c>
      <c r="P4" s="58">
        <v>0</v>
      </c>
      <c r="Q4" s="58">
        <v>0</v>
      </c>
      <c r="R4" s="58">
        <v>0</v>
      </c>
      <c r="S4" s="58">
        <v>0</v>
      </c>
      <c r="T4" s="59">
        <v>0</v>
      </c>
    </row>
    <row r="5" spans="1:20" ht="13.5">
      <c r="A5" s="57">
        <v>7</v>
      </c>
      <c r="B5" s="58" t="s">
        <v>22</v>
      </c>
      <c r="C5" s="58">
        <v>0</v>
      </c>
      <c r="D5" s="58">
        <v>3</v>
      </c>
      <c r="E5" s="58">
        <v>1</v>
      </c>
      <c r="F5" s="58">
        <v>2</v>
      </c>
      <c r="G5" s="58">
        <v>4</v>
      </c>
      <c r="H5" s="69">
        <f t="shared" si="0"/>
        <v>0.5</v>
      </c>
      <c r="I5" s="58">
        <v>7</v>
      </c>
      <c r="J5" s="58">
        <v>10</v>
      </c>
      <c r="K5" s="69">
        <f t="shared" si="1"/>
        <v>0.7</v>
      </c>
      <c r="L5" s="58">
        <v>0</v>
      </c>
      <c r="M5" s="58">
        <v>0</v>
      </c>
      <c r="N5" s="69" t="str">
        <f t="shared" si="2"/>
        <v>0%</v>
      </c>
      <c r="O5" s="70">
        <f t="shared" si="3"/>
        <v>16</v>
      </c>
      <c r="P5" s="58">
        <v>5</v>
      </c>
      <c r="Q5" s="58">
        <v>8</v>
      </c>
      <c r="R5" s="58">
        <v>1</v>
      </c>
      <c r="S5" s="58">
        <v>3</v>
      </c>
      <c r="T5" s="59">
        <v>0</v>
      </c>
    </row>
    <row r="6" spans="1:20" ht="13.5">
      <c r="A6" s="57">
        <v>8</v>
      </c>
      <c r="B6" s="58" t="s">
        <v>23</v>
      </c>
      <c r="C6" s="58">
        <v>0</v>
      </c>
      <c r="D6" s="58">
        <v>3</v>
      </c>
      <c r="E6" s="58">
        <v>0</v>
      </c>
      <c r="F6" s="58">
        <v>0</v>
      </c>
      <c r="G6" s="58">
        <v>0</v>
      </c>
      <c r="H6" s="69" t="str">
        <f t="shared" si="0"/>
        <v>0%</v>
      </c>
      <c r="I6" s="58">
        <v>0</v>
      </c>
      <c r="J6" s="58">
        <v>0</v>
      </c>
      <c r="K6" s="69" t="str">
        <f t="shared" si="1"/>
        <v>0%</v>
      </c>
      <c r="L6" s="58">
        <v>0</v>
      </c>
      <c r="M6" s="58">
        <v>0</v>
      </c>
      <c r="N6" s="69" t="str">
        <f t="shared" si="2"/>
        <v>0%</v>
      </c>
      <c r="O6" s="70">
        <f t="shared" si="3"/>
        <v>0</v>
      </c>
      <c r="P6" s="58">
        <v>0</v>
      </c>
      <c r="Q6" s="58">
        <v>0</v>
      </c>
      <c r="R6" s="58">
        <v>0</v>
      </c>
      <c r="S6" s="58">
        <v>0</v>
      </c>
      <c r="T6" s="59">
        <v>0</v>
      </c>
    </row>
    <row r="7" spans="1:20" ht="13.5">
      <c r="A7" s="57">
        <v>9</v>
      </c>
      <c r="B7" s="58" t="s">
        <v>24</v>
      </c>
      <c r="C7" s="58">
        <v>0</v>
      </c>
      <c r="D7" s="58">
        <v>3</v>
      </c>
      <c r="E7" s="58">
        <v>0</v>
      </c>
      <c r="F7" s="58">
        <v>0</v>
      </c>
      <c r="G7" s="58">
        <v>0</v>
      </c>
      <c r="H7" s="69" t="str">
        <f t="shared" si="0"/>
        <v>0%</v>
      </c>
      <c r="I7" s="58">
        <v>0</v>
      </c>
      <c r="J7" s="58">
        <v>0</v>
      </c>
      <c r="K7" s="69" t="str">
        <f t="shared" si="1"/>
        <v>0%</v>
      </c>
      <c r="L7" s="58">
        <v>0</v>
      </c>
      <c r="M7" s="58">
        <v>0</v>
      </c>
      <c r="N7" s="69" t="str">
        <f t="shared" si="2"/>
        <v>0%</v>
      </c>
      <c r="O7" s="70">
        <f t="shared" si="3"/>
        <v>0</v>
      </c>
      <c r="P7" s="58">
        <v>0</v>
      </c>
      <c r="Q7" s="58">
        <v>0</v>
      </c>
      <c r="R7" s="58">
        <v>0</v>
      </c>
      <c r="S7" s="58">
        <v>0</v>
      </c>
      <c r="T7" s="59">
        <v>0</v>
      </c>
    </row>
    <row r="8" spans="1:20" ht="13.5">
      <c r="A8" s="57">
        <v>10</v>
      </c>
      <c r="B8" s="58" t="s">
        <v>25</v>
      </c>
      <c r="C8" s="58">
        <v>0</v>
      </c>
      <c r="D8" s="58">
        <v>3</v>
      </c>
      <c r="E8" s="58">
        <v>0</v>
      </c>
      <c r="F8" s="58">
        <v>0</v>
      </c>
      <c r="G8" s="58">
        <v>0</v>
      </c>
      <c r="H8" s="69" t="str">
        <f t="shared" si="0"/>
        <v>0%</v>
      </c>
      <c r="I8" s="58">
        <v>0</v>
      </c>
      <c r="J8" s="58">
        <v>0</v>
      </c>
      <c r="K8" s="69" t="str">
        <f t="shared" si="1"/>
        <v>0%</v>
      </c>
      <c r="L8" s="58">
        <v>0</v>
      </c>
      <c r="M8" s="58">
        <v>0</v>
      </c>
      <c r="N8" s="69" t="str">
        <f t="shared" si="2"/>
        <v>0%</v>
      </c>
      <c r="O8" s="70">
        <f t="shared" si="3"/>
        <v>0</v>
      </c>
      <c r="P8" s="58">
        <v>0</v>
      </c>
      <c r="Q8" s="58">
        <v>0</v>
      </c>
      <c r="R8" s="58">
        <v>0</v>
      </c>
      <c r="S8" s="58">
        <v>0</v>
      </c>
      <c r="T8" s="59">
        <v>0</v>
      </c>
    </row>
    <row r="9" spans="1:20" ht="13.5">
      <c r="A9" s="57">
        <v>11</v>
      </c>
      <c r="B9" s="58" t="s">
        <v>26</v>
      </c>
      <c r="C9" s="58">
        <v>0</v>
      </c>
      <c r="D9" s="58">
        <v>2</v>
      </c>
      <c r="E9" s="58">
        <v>3</v>
      </c>
      <c r="F9" s="58">
        <v>0</v>
      </c>
      <c r="G9" s="58">
        <v>0</v>
      </c>
      <c r="H9" s="69" t="str">
        <f t="shared" si="0"/>
        <v>0%</v>
      </c>
      <c r="I9" s="58">
        <v>4</v>
      </c>
      <c r="J9" s="58">
        <v>6</v>
      </c>
      <c r="K9" s="69">
        <f t="shared" si="1"/>
        <v>0.6666666666666666</v>
      </c>
      <c r="L9" s="58">
        <v>1</v>
      </c>
      <c r="M9" s="58">
        <v>8</v>
      </c>
      <c r="N9" s="69">
        <f t="shared" si="2"/>
        <v>0.125</v>
      </c>
      <c r="O9" s="70">
        <f t="shared" si="3"/>
        <v>11</v>
      </c>
      <c r="P9" s="58">
        <v>1</v>
      </c>
      <c r="Q9" s="58">
        <v>0</v>
      </c>
      <c r="R9" s="58">
        <v>2</v>
      </c>
      <c r="S9" s="58">
        <v>10</v>
      </c>
      <c r="T9" s="59">
        <v>0</v>
      </c>
    </row>
    <row r="10" spans="1:20" ht="13.5">
      <c r="A10" s="57">
        <v>12</v>
      </c>
      <c r="B10" s="58" t="s">
        <v>27</v>
      </c>
      <c r="C10" s="58">
        <v>0</v>
      </c>
      <c r="D10" s="58">
        <v>2</v>
      </c>
      <c r="E10" s="58">
        <v>1</v>
      </c>
      <c r="F10" s="58">
        <v>0</v>
      </c>
      <c r="G10" s="58">
        <v>0</v>
      </c>
      <c r="H10" s="69" t="str">
        <f t="shared" si="0"/>
        <v>0%</v>
      </c>
      <c r="I10" s="58">
        <v>6</v>
      </c>
      <c r="J10" s="58">
        <v>12</v>
      </c>
      <c r="K10" s="69">
        <f t="shared" si="1"/>
        <v>0.5</v>
      </c>
      <c r="L10" s="58">
        <v>0</v>
      </c>
      <c r="M10" s="58">
        <v>0</v>
      </c>
      <c r="N10" s="69" t="str">
        <f t="shared" si="2"/>
        <v>0%</v>
      </c>
      <c r="O10" s="70">
        <f t="shared" si="3"/>
        <v>12</v>
      </c>
      <c r="P10" s="58">
        <v>1</v>
      </c>
      <c r="Q10" s="58">
        <v>6</v>
      </c>
      <c r="R10" s="58">
        <v>3</v>
      </c>
      <c r="S10" s="58">
        <v>1</v>
      </c>
      <c r="T10" s="59">
        <v>0</v>
      </c>
    </row>
    <row r="11" spans="1:20" ht="13.5">
      <c r="A11" s="57">
        <v>13</v>
      </c>
      <c r="B11" s="58" t="s">
        <v>28</v>
      </c>
      <c r="C11" s="58">
        <v>0</v>
      </c>
      <c r="D11" s="58">
        <v>2</v>
      </c>
      <c r="E11" s="58">
        <v>0</v>
      </c>
      <c r="F11" s="58">
        <v>0</v>
      </c>
      <c r="G11" s="58">
        <v>0</v>
      </c>
      <c r="H11" s="69" t="str">
        <f t="shared" si="0"/>
        <v>0%</v>
      </c>
      <c r="I11" s="58">
        <v>0</v>
      </c>
      <c r="J11" s="58">
        <v>0</v>
      </c>
      <c r="K11" s="69" t="str">
        <f t="shared" si="1"/>
        <v>0%</v>
      </c>
      <c r="L11" s="58">
        <v>0</v>
      </c>
      <c r="M11" s="58">
        <v>0</v>
      </c>
      <c r="N11" s="69" t="str">
        <f t="shared" si="2"/>
        <v>0%</v>
      </c>
      <c r="O11" s="70">
        <f t="shared" si="3"/>
        <v>0</v>
      </c>
      <c r="P11" s="58">
        <v>0</v>
      </c>
      <c r="Q11" s="58">
        <v>0</v>
      </c>
      <c r="R11" s="58">
        <v>0</v>
      </c>
      <c r="S11" s="58">
        <v>0</v>
      </c>
      <c r="T11" s="59">
        <v>0</v>
      </c>
    </row>
    <row r="12" spans="1:20" ht="13.5">
      <c r="A12" s="57">
        <v>14</v>
      </c>
      <c r="B12" s="58" t="s">
        <v>29</v>
      </c>
      <c r="C12" s="58">
        <v>0</v>
      </c>
      <c r="D12" s="58">
        <v>2</v>
      </c>
      <c r="E12" s="58">
        <v>0</v>
      </c>
      <c r="F12" s="58">
        <v>0</v>
      </c>
      <c r="G12" s="58">
        <v>0</v>
      </c>
      <c r="H12" s="69" t="str">
        <f t="shared" si="0"/>
        <v>0%</v>
      </c>
      <c r="I12" s="58">
        <v>0</v>
      </c>
      <c r="J12" s="58">
        <v>0</v>
      </c>
      <c r="K12" s="69" t="str">
        <f t="shared" si="1"/>
        <v>0%</v>
      </c>
      <c r="L12" s="58">
        <v>0</v>
      </c>
      <c r="M12" s="58">
        <v>0</v>
      </c>
      <c r="N12" s="69" t="str">
        <f t="shared" si="2"/>
        <v>0%</v>
      </c>
      <c r="O12" s="70">
        <f t="shared" si="3"/>
        <v>0</v>
      </c>
      <c r="P12" s="58">
        <v>0</v>
      </c>
      <c r="Q12" s="58">
        <v>0</v>
      </c>
      <c r="R12" s="58">
        <v>0</v>
      </c>
      <c r="S12" s="58">
        <v>0</v>
      </c>
      <c r="T12" s="59">
        <v>0</v>
      </c>
    </row>
    <row r="13" spans="1:20" ht="13.5">
      <c r="A13" s="57">
        <v>15</v>
      </c>
      <c r="B13" s="58" t="s">
        <v>19</v>
      </c>
      <c r="C13" s="58">
        <v>0</v>
      </c>
      <c r="D13" s="58">
        <v>2</v>
      </c>
      <c r="E13" s="58">
        <v>0</v>
      </c>
      <c r="F13" s="58">
        <v>0</v>
      </c>
      <c r="G13" s="58">
        <v>0</v>
      </c>
      <c r="H13" s="69" t="str">
        <f t="shared" si="0"/>
        <v>0%</v>
      </c>
      <c r="I13" s="58">
        <v>0</v>
      </c>
      <c r="J13" s="58">
        <v>0</v>
      </c>
      <c r="K13" s="69" t="str">
        <f t="shared" si="1"/>
        <v>0%</v>
      </c>
      <c r="L13" s="58">
        <v>0</v>
      </c>
      <c r="M13" s="58">
        <v>0</v>
      </c>
      <c r="N13" s="69" t="str">
        <f t="shared" si="2"/>
        <v>0%</v>
      </c>
      <c r="O13" s="70">
        <f t="shared" si="3"/>
        <v>0</v>
      </c>
      <c r="P13" s="58">
        <v>0</v>
      </c>
      <c r="Q13" s="58">
        <v>0</v>
      </c>
      <c r="R13" s="58">
        <v>0</v>
      </c>
      <c r="S13" s="58">
        <v>0</v>
      </c>
      <c r="T13" s="59">
        <v>0</v>
      </c>
    </row>
    <row r="14" spans="1:20" ht="13.5">
      <c r="A14" s="57">
        <v>16</v>
      </c>
      <c r="B14" s="58" t="s">
        <v>30</v>
      </c>
      <c r="C14" s="58">
        <v>0</v>
      </c>
      <c r="D14" s="58">
        <v>2</v>
      </c>
      <c r="E14" s="58">
        <v>0</v>
      </c>
      <c r="F14" s="58">
        <v>0</v>
      </c>
      <c r="G14" s="58">
        <v>0</v>
      </c>
      <c r="H14" s="69" t="str">
        <f t="shared" si="0"/>
        <v>0%</v>
      </c>
      <c r="I14" s="58">
        <v>0</v>
      </c>
      <c r="J14" s="58">
        <v>0</v>
      </c>
      <c r="K14" s="69" t="str">
        <f t="shared" si="1"/>
        <v>0%</v>
      </c>
      <c r="L14" s="58">
        <v>0</v>
      </c>
      <c r="M14" s="58">
        <v>0</v>
      </c>
      <c r="N14" s="69" t="str">
        <f t="shared" si="2"/>
        <v>0%</v>
      </c>
      <c r="O14" s="70">
        <f t="shared" si="3"/>
        <v>0</v>
      </c>
      <c r="P14" s="58">
        <v>0</v>
      </c>
      <c r="Q14" s="58">
        <v>0</v>
      </c>
      <c r="R14" s="58">
        <v>0</v>
      </c>
      <c r="S14" s="58">
        <v>0</v>
      </c>
      <c r="T14" s="59">
        <v>0</v>
      </c>
    </row>
    <row r="15" spans="1:20" ht="13.5">
      <c r="A15" s="57">
        <v>17</v>
      </c>
      <c r="B15" s="58" t="s">
        <v>31</v>
      </c>
      <c r="C15" s="58">
        <v>0</v>
      </c>
      <c r="D15" s="58">
        <v>1</v>
      </c>
      <c r="E15" s="58">
        <v>0</v>
      </c>
      <c r="F15" s="58">
        <v>0</v>
      </c>
      <c r="G15" s="58">
        <v>0</v>
      </c>
      <c r="H15" s="69" t="str">
        <f t="shared" si="0"/>
        <v>0%</v>
      </c>
      <c r="I15" s="58">
        <v>0</v>
      </c>
      <c r="J15" s="58">
        <v>0</v>
      </c>
      <c r="K15" s="69" t="str">
        <f t="shared" si="1"/>
        <v>0%</v>
      </c>
      <c r="L15" s="58">
        <v>0</v>
      </c>
      <c r="M15" s="58">
        <v>0</v>
      </c>
      <c r="N15" s="69" t="str">
        <f t="shared" si="2"/>
        <v>0%</v>
      </c>
      <c r="O15" s="70">
        <f t="shared" si="3"/>
        <v>0</v>
      </c>
      <c r="P15" s="58">
        <v>0</v>
      </c>
      <c r="Q15" s="58">
        <v>0</v>
      </c>
      <c r="R15" s="58">
        <v>0</v>
      </c>
      <c r="S15" s="58">
        <v>0</v>
      </c>
      <c r="T15" s="59">
        <v>0</v>
      </c>
    </row>
    <row r="16" spans="1:20" ht="14.25" thickBot="1">
      <c r="A16" s="60">
        <v>18</v>
      </c>
      <c r="B16" s="61" t="s">
        <v>32</v>
      </c>
      <c r="C16" s="61">
        <v>0</v>
      </c>
      <c r="D16" s="61">
        <v>1</v>
      </c>
      <c r="E16" s="61">
        <v>0</v>
      </c>
      <c r="F16" s="62">
        <v>0</v>
      </c>
      <c r="G16" s="62">
        <v>0</v>
      </c>
      <c r="H16" s="71" t="str">
        <f t="shared" si="0"/>
        <v>0%</v>
      </c>
      <c r="I16" s="62">
        <v>0</v>
      </c>
      <c r="J16" s="62">
        <v>0</v>
      </c>
      <c r="K16" s="71" t="str">
        <f t="shared" si="1"/>
        <v>0%</v>
      </c>
      <c r="L16" s="62">
        <v>0</v>
      </c>
      <c r="M16" s="62">
        <v>0</v>
      </c>
      <c r="N16" s="71" t="str">
        <f t="shared" si="2"/>
        <v>0%</v>
      </c>
      <c r="O16" s="72">
        <f t="shared" si="3"/>
        <v>0</v>
      </c>
      <c r="P16" s="61">
        <v>0</v>
      </c>
      <c r="Q16" s="61">
        <v>0</v>
      </c>
      <c r="R16" s="61">
        <v>0</v>
      </c>
      <c r="S16" s="61">
        <v>0</v>
      </c>
      <c r="T16" s="63">
        <v>0</v>
      </c>
    </row>
    <row r="17" spans="6:15" ht="14.25" thickBot="1">
      <c r="F17" s="64">
        <f>SUM(F2:F16)</f>
        <v>5</v>
      </c>
      <c r="G17" s="65">
        <f>SUM(G2:G16)</f>
        <v>9</v>
      </c>
      <c r="H17" s="73">
        <f t="shared" si="0"/>
        <v>0.5555555555555556</v>
      </c>
      <c r="I17" s="64">
        <f>SUM(I2:I16)</f>
        <v>26</v>
      </c>
      <c r="J17" s="65">
        <f>SUM(J2:J16)</f>
        <v>46</v>
      </c>
      <c r="K17" s="73">
        <f t="shared" si="1"/>
        <v>0.5652173913043478</v>
      </c>
      <c r="L17" s="64">
        <f>SUM(L2:L16)</f>
        <v>5</v>
      </c>
      <c r="M17" s="65">
        <f>SUM(M2:M16)</f>
        <v>16</v>
      </c>
      <c r="N17" s="74">
        <f t="shared" si="2"/>
        <v>0.3125</v>
      </c>
      <c r="O17" s="66" t="s">
        <v>36</v>
      </c>
    </row>
    <row r="18" ht="14.25" thickBot="1">
      <c r="O18" s="67">
        <f>SUM(O2:O16)</f>
        <v>72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I25" sqref="I25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31" t="s">
        <v>7</v>
      </c>
      <c r="I1" s="8" t="s">
        <v>8</v>
      </c>
      <c r="J1" s="8" t="s">
        <v>9</v>
      </c>
      <c r="K1" s="31" t="s">
        <v>10</v>
      </c>
      <c r="L1" s="8" t="s">
        <v>11</v>
      </c>
      <c r="M1" s="8" t="s">
        <v>12</v>
      </c>
      <c r="N1" s="31" t="s">
        <v>13</v>
      </c>
      <c r="O1" s="68" t="s">
        <v>33</v>
      </c>
      <c r="P1" s="8" t="s">
        <v>14</v>
      </c>
      <c r="Q1" s="8" t="s">
        <v>15</v>
      </c>
      <c r="R1" s="8" t="s">
        <v>16</v>
      </c>
      <c r="S1" s="8" t="s">
        <v>17</v>
      </c>
      <c r="T1" s="10" t="s">
        <v>18</v>
      </c>
    </row>
    <row r="2" spans="1:20" ht="13.5">
      <c r="A2" s="13">
        <v>4</v>
      </c>
      <c r="B2" s="2" t="s">
        <v>19</v>
      </c>
      <c r="C2" s="2">
        <v>0</v>
      </c>
      <c r="D2" s="2">
        <v>3</v>
      </c>
      <c r="E2" s="2">
        <v>3</v>
      </c>
      <c r="F2" s="2">
        <v>0</v>
      </c>
      <c r="G2" s="2">
        <v>0</v>
      </c>
      <c r="H2" s="69" t="str">
        <f aca="true" t="shared" si="0" ref="H2:H17">IF(F2=0,"0%",F2/G2)</f>
        <v>0%</v>
      </c>
      <c r="I2" s="2">
        <v>2</v>
      </c>
      <c r="J2" s="2">
        <v>6</v>
      </c>
      <c r="K2" s="69">
        <f aca="true" t="shared" si="1" ref="K2:K17">IF(I2=0,"0%",I2/J2)</f>
        <v>0.3333333333333333</v>
      </c>
      <c r="L2" s="2">
        <v>1</v>
      </c>
      <c r="M2" s="2">
        <v>2</v>
      </c>
      <c r="N2" s="69">
        <f aca="true" t="shared" si="2" ref="N2:N17">IF(L2=0,"0%",L2/M2)</f>
        <v>0.5</v>
      </c>
      <c r="O2" s="70">
        <f aca="true" t="shared" si="3" ref="O2:O16">F2+I2*2+L2*3</f>
        <v>7</v>
      </c>
      <c r="P2" s="2">
        <v>1</v>
      </c>
      <c r="Q2" s="2">
        <v>3</v>
      </c>
      <c r="R2" s="2">
        <v>2</v>
      </c>
      <c r="S2" s="2">
        <v>3</v>
      </c>
      <c r="T2" s="14">
        <v>0</v>
      </c>
    </row>
    <row r="3" spans="1:20" ht="13.5">
      <c r="A3" s="13">
        <v>5</v>
      </c>
      <c r="B3" s="2" t="s">
        <v>20</v>
      </c>
      <c r="C3" s="2">
        <v>0</v>
      </c>
      <c r="D3" s="2">
        <v>3</v>
      </c>
      <c r="E3" s="2">
        <v>0</v>
      </c>
      <c r="F3" s="2">
        <v>1</v>
      </c>
      <c r="G3" s="2">
        <v>2</v>
      </c>
      <c r="H3" s="69">
        <f t="shared" si="0"/>
        <v>0.5</v>
      </c>
      <c r="I3" s="2">
        <v>4</v>
      </c>
      <c r="J3" s="2">
        <v>5</v>
      </c>
      <c r="K3" s="69">
        <f t="shared" si="1"/>
        <v>0.8</v>
      </c>
      <c r="L3" s="2">
        <v>1</v>
      </c>
      <c r="M3" s="2">
        <v>2</v>
      </c>
      <c r="N3" s="69">
        <f t="shared" si="2"/>
        <v>0.5</v>
      </c>
      <c r="O3" s="70">
        <f t="shared" si="3"/>
        <v>12</v>
      </c>
      <c r="P3" s="2">
        <v>1</v>
      </c>
      <c r="Q3" s="2">
        <v>6</v>
      </c>
      <c r="R3" s="2">
        <v>2</v>
      </c>
      <c r="S3" s="2">
        <v>2</v>
      </c>
      <c r="T3" s="14">
        <v>0</v>
      </c>
    </row>
    <row r="4" spans="1:20" ht="13.5">
      <c r="A4" s="13">
        <v>6</v>
      </c>
      <c r="B4" s="2" t="s">
        <v>21</v>
      </c>
      <c r="C4" s="2">
        <v>0</v>
      </c>
      <c r="D4" s="2">
        <v>3</v>
      </c>
      <c r="E4" s="2">
        <v>0</v>
      </c>
      <c r="F4" s="2">
        <v>2</v>
      </c>
      <c r="G4" s="2">
        <v>2</v>
      </c>
      <c r="H4" s="69">
        <f t="shared" si="0"/>
        <v>1</v>
      </c>
      <c r="I4" s="2">
        <v>0</v>
      </c>
      <c r="J4" s="2">
        <v>3</v>
      </c>
      <c r="K4" s="69" t="str">
        <f t="shared" si="1"/>
        <v>0%</v>
      </c>
      <c r="L4" s="2">
        <v>2</v>
      </c>
      <c r="M4" s="2">
        <v>2</v>
      </c>
      <c r="N4" s="69">
        <f t="shared" si="2"/>
        <v>1</v>
      </c>
      <c r="O4" s="70">
        <f t="shared" si="3"/>
        <v>8</v>
      </c>
      <c r="P4" s="2">
        <v>0</v>
      </c>
      <c r="Q4" s="2">
        <v>0</v>
      </c>
      <c r="R4" s="2">
        <v>0</v>
      </c>
      <c r="S4" s="2">
        <v>0</v>
      </c>
      <c r="T4" s="14">
        <v>0</v>
      </c>
    </row>
    <row r="5" spans="1:20" ht="13.5">
      <c r="A5" s="13">
        <v>7</v>
      </c>
      <c r="B5" s="2" t="s">
        <v>22</v>
      </c>
      <c r="C5" s="2">
        <v>0</v>
      </c>
      <c r="D5" s="2">
        <v>3</v>
      </c>
      <c r="E5" s="2">
        <v>1</v>
      </c>
      <c r="F5" s="2">
        <v>1</v>
      </c>
      <c r="G5" s="2">
        <v>3</v>
      </c>
      <c r="H5" s="69">
        <f t="shared" si="0"/>
        <v>0.3333333333333333</v>
      </c>
      <c r="I5" s="2">
        <v>10</v>
      </c>
      <c r="J5" s="2">
        <v>16</v>
      </c>
      <c r="K5" s="69">
        <f t="shared" si="1"/>
        <v>0.625</v>
      </c>
      <c r="L5" s="2">
        <v>0</v>
      </c>
      <c r="M5" s="2">
        <v>0</v>
      </c>
      <c r="N5" s="69" t="str">
        <f t="shared" si="2"/>
        <v>0%</v>
      </c>
      <c r="O5" s="70">
        <f t="shared" si="3"/>
        <v>21</v>
      </c>
      <c r="P5" s="2">
        <v>2</v>
      </c>
      <c r="Q5" s="2">
        <v>5</v>
      </c>
      <c r="R5" s="2">
        <v>0</v>
      </c>
      <c r="S5" s="2">
        <v>2</v>
      </c>
      <c r="T5" s="14">
        <v>0</v>
      </c>
    </row>
    <row r="6" spans="1:20" ht="13.5">
      <c r="A6" s="13">
        <v>8</v>
      </c>
      <c r="B6" s="2" t="s">
        <v>23</v>
      </c>
      <c r="C6" s="2">
        <v>0</v>
      </c>
      <c r="D6" s="2">
        <v>3</v>
      </c>
      <c r="E6" s="2">
        <v>0</v>
      </c>
      <c r="F6" s="2">
        <v>0</v>
      </c>
      <c r="G6" s="2">
        <v>0</v>
      </c>
      <c r="H6" s="69" t="str">
        <f t="shared" si="0"/>
        <v>0%</v>
      </c>
      <c r="I6" s="2">
        <v>0</v>
      </c>
      <c r="J6" s="2">
        <v>0</v>
      </c>
      <c r="K6" s="69" t="str">
        <f t="shared" si="1"/>
        <v>0%</v>
      </c>
      <c r="L6" s="2">
        <v>0</v>
      </c>
      <c r="M6" s="2">
        <v>0</v>
      </c>
      <c r="N6" s="69" t="str">
        <f t="shared" si="2"/>
        <v>0%</v>
      </c>
      <c r="O6" s="70">
        <f t="shared" si="3"/>
        <v>0</v>
      </c>
      <c r="P6" s="2">
        <v>0</v>
      </c>
      <c r="Q6" s="2">
        <v>2</v>
      </c>
      <c r="R6" s="2">
        <v>0</v>
      </c>
      <c r="S6" s="2">
        <v>2</v>
      </c>
      <c r="T6" s="14">
        <v>0</v>
      </c>
    </row>
    <row r="7" spans="1:20" ht="13.5">
      <c r="A7" s="13">
        <v>9</v>
      </c>
      <c r="B7" s="2" t="s">
        <v>24</v>
      </c>
      <c r="C7" s="2">
        <v>0</v>
      </c>
      <c r="D7" s="2">
        <v>3</v>
      </c>
      <c r="E7" s="2">
        <v>0</v>
      </c>
      <c r="F7" s="2">
        <v>0</v>
      </c>
      <c r="G7" s="2">
        <v>0</v>
      </c>
      <c r="H7" s="69" t="str">
        <f t="shared" si="0"/>
        <v>0%</v>
      </c>
      <c r="I7" s="2">
        <v>0</v>
      </c>
      <c r="J7" s="2">
        <v>0</v>
      </c>
      <c r="K7" s="69" t="str">
        <f t="shared" si="1"/>
        <v>0%</v>
      </c>
      <c r="L7" s="2">
        <v>0</v>
      </c>
      <c r="M7" s="2">
        <v>0</v>
      </c>
      <c r="N7" s="69" t="str">
        <f t="shared" si="2"/>
        <v>0%</v>
      </c>
      <c r="O7" s="70">
        <f t="shared" si="3"/>
        <v>0</v>
      </c>
      <c r="P7" s="2">
        <v>0</v>
      </c>
      <c r="Q7" s="2">
        <v>0</v>
      </c>
      <c r="R7" s="2">
        <v>0</v>
      </c>
      <c r="S7" s="2">
        <v>0</v>
      </c>
      <c r="T7" s="14">
        <v>0</v>
      </c>
    </row>
    <row r="8" spans="1:20" ht="13.5">
      <c r="A8" s="13">
        <v>10</v>
      </c>
      <c r="B8" s="2" t="s">
        <v>25</v>
      </c>
      <c r="C8" s="2">
        <v>0</v>
      </c>
      <c r="D8" s="2">
        <v>3</v>
      </c>
      <c r="E8" s="2">
        <v>0</v>
      </c>
      <c r="F8" s="2">
        <v>0</v>
      </c>
      <c r="G8" s="2">
        <v>0</v>
      </c>
      <c r="H8" s="69" t="str">
        <f t="shared" si="0"/>
        <v>0%</v>
      </c>
      <c r="I8" s="2">
        <v>0</v>
      </c>
      <c r="J8" s="2">
        <v>0</v>
      </c>
      <c r="K8" s="69" t="str">
        <f t="shared" si="1"/>
        <v>0%</v>
      </c>
      <c r="L8" s="2">
        <v>0</v>
      </c>
      <c r="M8" s="2">
        <v>0</v>
      </c>
      <c r="N8" s="69" t="str">
        <f t="shared" si="2"/>
        <v>0%</v>
      </c>
      <c r="O8" s="70">
        <f t="shared" si="3"/>
        <v>0</v>
      </c>
      <c r="P8" s="2">
        <v>0</v>
      </c>
      <c r="Q8" s="2">
        <v>0</v>
      </c>
      <c r="R8" s="2">
        <v>0</v>
      </c>
      <c r="S8" s="2">
        <v>0</v>
      </c>
      <c r="T8" s="14">
        <v>0</v>
      </c>
    </row>
    <row r="9" spans="1:20" ht="13.5">
      <c r="A9" s="13">
        <v>11</v>
      </c>
      <c r="B9" s="2" t="s">
        <v>26</v>
      </c>
      <c r="C9" s="2">
        <v>0</v>
      </c>
      <c r="D9" s="2">
        <v>2</v>
      </c>
      <c r="E9" s="2">
        <v>3</v>
      </c>
      <c r="F9" s="2">
        <v>0</v>
      </c>
      <c r="G9" s="2">
        <v>0</v>
      </c>
      <c r="H9" s="69" t="str">
        <f t="shared" si="0"/>
        <v>0%</v>
      </c>
      <c r="I9" s="2">
        <v>11</v>
      </c>
      <c r="J9" s="2">
        <v>13</v>
      </c>
      <c r="K9" s="69">
        <f t="shared" si="1"/>
        <v>0.8461538461538461</v>
      </c>
      <c r="L9" s="2">
        <v>2</v>
      </c>
      <c r="M9" s="2">
        <v>8</v>
      </c>
      <c r="N9" s="69">
        <f t="shared" si="2"/>
        <v>0.25</v>
      </c>
      <c r="O9" s="70">
        <f t="shared" si="3"/>
        <v>28</v>
      </c>
      <c r="P9" s="2">
        <v>0</v>
      </c>
      <c r="Q9" s="2">
        <v>5</v>
      </c>
      <c r="R9" s="2">
        <v>5</v>
      </c>
      <c r="S9" s="2">
        <v>6</v>
      </c>
      <c r="T9" s="14">
        <v>0</v>
      </c>
    </row>
    <row r="10" spans="1:20" ht="13.5">
      <c r="A10" s="13">
        <v>12</v>
      </c>
      <c r="B10" s="2" t="s">
        <v>27</v>
      </c>
      <c r="C10" s="2">
        <v>0</v>
      </c>
      <c r="D10" s="2">
        <v>2</v>
      </c>
      <c r="E10" s="2">
        <v>3</v>
      </c>
      <c r="F10" s="2">
        <v>2</v>
      </c>
      <c r="G10" s="2">
        <v>3</v>
      </c>
      <c r="H10" s="69">
        <f t="shared" si="0"/>
        <v>0.6666666666666666</v>
      </c>
      <c r="I10" s="2">
        <v>2</v>
      </c>
      <c r="J10" s="2">
        <v>3</v>
      </c>
      <c r="K10" s="69">
        <f t="shared" si="1"/>
        <v>0.6666666666666666</v>
      </c>
      <c r="L10" s="2">
        <v>0</v>
      </c>
      <c r="M10" s="2">
        <v>0</v>
      </c>
      <c r="N10" s="69" t="str">
        <f t="shared" si="2"/>
        <v>0%</v>
      </c>
      <c r="O10" s="70">
        <f t="shared" si="3"/>
        <v>6</v>
      </c>
      <c r="P10" s="2">
        <v>3</v>
      </c>
      <c r="Q10" s="2">
        <v>5</v>
      </c>
      <c r="R10" s="2">
        <v>0</v>
      </c>
      <c r="S10" s="2">
        <v>1</v>
      </c>
      <c r="T10" s="14">
        <v>0</v>
      </c>
    </row>
    <row r="11" spans="1:20" ht="13.5">
      <c r="A11" s="13">
        <v>13</v>
      </c>
      <c r="B11" s="2" t="s">
        <v>28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69" t="str">
        <f t="shared" si="0"/>
        <v>0%</v>
      </c>
      <c r="I11" s="2">
        <v>0</v>
      </c>
      <c r="J11" s="2">
        <v>0</v>
      </c>
      <c r="K11" s="69" t="str">
        <f t="shared" si="1"/>
        <v>0%</v>
      </c>
      <c r="L11" s="2">
        <v>0</v>
      </c>
      <c r="M11" s="2">
        <v>0</v>
      </c>
      <c r="N11" s="69" t="str">
        <f t="shared" si="2"/>
        <v>0%</v>
      </c>
      <c r="O11" s="70">
        <f t="shared" si="3"/>
        <v>0</v>
      </c>
      <c r="P11" s="2">
        <v>0</v>
      </c>
      <c r="Q11" s="2">
        <v>0</v>
      </c>
      <c r="R11" s="2">
        <v>0</v>
      </c>
      <c r="S11" s="2">
        <v>0</v>
      </c>
      <c r="T11" s="14">
        <v>0</v>
      </c>
    </row>
    <row r="12" spans="1:20" ht="13.5">
      <c r="A12" s="13">
        <v>14</v>
      </c>
      <c r="B12" s="2" t="s">
        <v>29</v>
      </c>
      <c r="C12" s="2">
        <v>0</v>
      </c>
      <c r="D12" s="2">
        <v>2</v>
      </c>
      <c r="E12" s="2">
        <v>0</v>
      </c>
      <c r="F12" s="2">
        <v>0</v>
      </c>
      <c r="G12" s="2">
        <v>0</v>
      </c>
      <c r="H12" s="69" t="str">
        <f t="shared" si="0"/>
        <v>0%</v>
      </c>
      <c r="I12" s="2">
        <v>0</v>
      </c>
      <c r="J12" s="2">
        <v>0</v>
      </c>
      <c r="K12" s="69" t="str">
        <f t="shared" si="1"/>
        <v>0%</v>
      </c>
      <c r="L12" s="2">
        <v>0</v>
      </c>
      <c r="M12" s="2">
        <v>0</v>
      </c>
      <c r="N12" s="69" t="str">
        <f t="shared" si="2"/>
        <v>0%</v>
      </c>
      <c r="O12" s="70">
        <f t="shared" si="3"/>
        <v>0</v>
      </c>
      <c r="P12" s="2">
        <v>0</v>
      </c>
      <c r="Q12" s="2">
        <v>0</v>
      </c>
      <c r="R12" s="2">
        <v>0</v>
      </c>
      <c r="S12" s="2">
        <v>0</v>
      </c>
      <c r="T12" s="14">
        <v>0</v>
      </c>
    </row>
    <row r="13" spans="1:20" ht="13.5">
      <c r="A13" s="13">
        <v>15</v>
      </c>
      <c r="B13" s="2" t="s">
        <v>19</v>
      </c>
      <c r="C13" s="2">
        <v>0</v>
      </c>
      <c r="D13" s="2">
        <v>2</v>
      </c>
      <c r="E13" s="2">
        <v>0</v>
      </c>
      <c r="F13" s="2">
        <v>0</v>
      </c>
      <c r="G13" s="2">
        <v>0</v>
      </c>
      <c r="H13" s="69" t="str">
        <f t="shared" si="0"/>
        <v>0%</v>
      </c>
      <c r="I13" s="2">
        <v>0</v>
      </c>
      <c r="J13" s="2">
        <v>0</v>
      </c>
      <c r="K13" s="69" t="str">
        <f t="shared" si="1"/>
        <v>0%</v>
      </c>
      <c r="L13" s="2">
        <v>0</v>
      </c>
      <c r="M13" s="2">
        <v>0</v>
      </c>
      <c r="N13" s="69" t="str">
        <f t="shared" si="2"/>
        <v>0%</v>
      </c>
      <c r="O13" s="70">
        <f t="shared" si="3"/>
        <v>0</v>
      </c>
      <c r="P13" s="2">
        <v>0</v>
      </c>
      <c r="Q13" s="2">
        <v>0</v>
      </c>
      <c r="R13" s="2">
        <v>0</v>
      </c>
      <c r="S13" s="2">
        <v>0</v>
      </c>
      <c r="T13" s="14">
        <v>0</v>
      </c>
    </row>
    <row r="14" spans="1:20" ht="13.5">
      <c r="A14" s="13">
        <v>16</v>
      </c>
      <c r="B14" s="2" t="s">
        <v>30</v>
      </c>
      <c r="C14" s="2">
        <v>0</v>
      </c>
      <c r="D14" s="2">
        <v>2</v>
      </c>
      <c r="E14" s="2">
        <v>0</v>
      </c>
      <c r="F14" s="2">
        <v>0</v>
      </c>
      <c r="G14" s="2">
        <v>0</v>
      </c>
      <c r="H14" s="69" t="str">
        <f t="shared" si="0"/>
        <v>0%</v>
      </c>
      <c r="I14" s="2">
        <v>0</v>
      </c>
      <c r="J14" s="2">
        <v>0</v>
      </c>
      <c r="K14" s="69" t="str">
        <f t="shared" si="1"/>
        <v>0%</v>
      </c>
      <c r="L14" s="2">
        <v>0</v>
      </c>
      <c r="M14" s="2">
        <v>0</v>
      </c>
      <c r="N14" s="69" t="str">
        <f t="shared" si="2"/>
        <v>0%</v>
      </c>
      <c r="O14" s="70">
        <f t="shared" si="3"/>
        <v>0</v>
      </c>
      <c r="P14" s="2">
        <v>0</v>
      </c>
      <c r="Q14" s="2">
        <v>0</v>
      </c>
      <c r="R14" s="2">
        <v>0</v>
      </c>
      <c r="S14" s="2">
        <v>0</v>
      </c>
      <c r="T14" s="14">
        <v>0</v>
      </c>
    </row>
    <row r="15" spans="1:20" ht="13.5">
      <c r="A15" s="13">
        <v>17</v>
      </c>
      <c r="B15" s="2" t="s">
        <v>31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69" t="str">
        <f t="shared" si="0"/>
        <v>0%</v>
      </c>
      <c r="I15" s="2">
        <v>0</v>
      </c>
      <c r="J15" s="2">
        <v>0</v>
      </c>
      <c r="K15" s="69" t="str">
        <f t="shared" si="1"/>
        <v>0%</v>
      </c>
      <c r="L15" s="2">
        <v>0</v>
      </c>
      <c r="M15" s="2">
        <v>0</v>
      </c>
      <c r="N15" s="69" t="str">
        <f t="shared" si="2"/>
        <v>0%</v>
      </c>
      <c r="O15" s="70">
        <f t="shared" si="3"/>
        <v>0</v>
      </c>
      <c r="P15" s="2">
        <v>0</v>
      </c>
      <c r="Q15" s="2">
        <v>0</v>
      </c>
      <c r="R15" s="2">
        <v>0</v>
      </c>
      <c r="S15" s="2">
        <v>0</v>
      </c>
      <c r="T15" s="14">
        <v>0</v>
      </c>
    </row>
    <row r="16" spans="1:20" ht="14.25" thickBot="1">
      <c r="A16" s="15">
        <v>18</v>
      </c>
      <c r="B16" s="16" t="s">
        <v>32</v>
      </c>
      <c r="C16" s="16">
        <v>0</v>
      </c>
      <c r="D16" s="16">
        <v>1</v>
      </c>
      <c r="E16" s="16">
        <v>0</v>
      </c>
      <c r="F16" s="20">
        <v>0</v>
      </c>
      <c r="G16" s="20">
        <v>0</v>
      </c>
      <c r="H16" s="71" t="str">
        <f t="shared" si="0"/>
        <v>0%</v>
      </c>
      <c r="I16" s="20">
        <v>0</v>
      </c>
      <c r="J16" s="20">
        <v>0</v>
      </c>
      <c r="K16" s="71" t="str">
        <f t="shared" si="1"/>
        <v>0%</v>
      </c>
      <c r="L16" s="20">
        <v>0</v>
      </c>
      <c r="M16" s="20">
        <v>0</v>
      </c>
      <c r="N16" s="71" t="str">
        <f t="shared" si="2"/>
        <v>0%</v>
      </c>
      <c r="O16" s="72">
        <f t="shared" si="3"/>
        <v>0</v>
      </c>
      <c r="P16" s="16">
        <v>0</v>
      </c>
      <c r="Q16" s="16">
        <v>0</v>
      </c>
      <c r="R16" s="16">
        <v>0</v>
      </c>
      <c r="S16" s="16">
        <v>0</v>
      </c>
      <c r="T16" s="17">
        <v>0</v>
      </c>
    </row>
    <row r="17" spans="6:15" ht="14.25" thickBot="1">
      <c r="F17" s="22">
        <f>SUM(F2:F16)</f>
        <v>6</v>
      </c>
      <c r="G17" s="23">
        <f>SUM(G2:G16)</f>
        <v>10</v>
      </c>
      <c r="H17" s="73">
        <f t="shared" si="0"/>
        <v>0.6</v>
      </c>
      <c r="I17" s="22">
        <f>SUM(I2:I16)</f>
        <v>29</v>
      </c>
      <c r="J17" s="23">
        <f>SUM(J2:J16)</f>
        <v>46</v>
      </c>
      <c r="K17" s="73">
        <f t="shared" si="1"/>
        <v>0.6304347826086957</v>
      </c>
      <c r="L17" s="22">
        <f>SUM(L2:L16)</f>
        <v>6</v>
      </c>
      <c r="M17" s="23">
        <f>SUM(M2:M16)</f>
        <v>14</v>
      </c>
      <c r="N17" s="74">
        <f t="shared" si="2"/>
        <v>0.42857142857142855</v>
      </c>
      <c r="O17" s="26" t="s">
        <v>34</v>
      </c>
    </row>
    <row r="18" ht="14.25" thickBot="1">
      <c r="O18" s="19">
        <f>SUM(O2:O16)</f>
        <v>82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="60" workbookViewId="0" topLeftCell="A1">
      <selection activeCell="Q7" sqref="Q7"/>
    </sheetView>
  </sheetViews>
  <sheetFormatPr defaultColWidth="9.00390625" defaultRowHeight="13.5"/>
  <cols>
    <col min="1" max="1" width="4.50390625" style="0" bestFit="1" customWidth="1"/>
    <col min="3" max="4" width="5.375" style="0" bestFit="1" customWidth="1"/>
    <col min="5" max="5" width="5.00390625" style="0" bestFit="1" customWidth="1"/>
    <col min="6" max="6" width="6.375" style="0" bestFit="1" customWidth="1"/>
    <col min="7" max="7" width="6.25390625" style="0" bestFit="1" customWidth="1"/>
    <col min="8" max="8" width="6.125" style="0" customWidth="1"/>
    <col min="9" max="9" width="6.375" style="0" bestFit="1" customWidth="1"/>
    <col min="10" max="10" width="6.25390625" style="0" bestFit="1" customWidth="1"/>
    <col min="11" max="11" width="6.125" style="0" customWidth="1"/>
    <col min="12" max="12" width="6.375" style="0" bestFit="1" customWidth="1"/>
    <col min="13" max="13" width="6.25390625" style="0" bestFit="1" customWidth="1"/>
    <col min="14" max="15" width="6.125" style="0" customWidth="1"/>
    <col min="16" max="16" width="5.625" style="0" bestFit="1" customWidth="1"/>
    <col min="17" max="17" width="5.50390625" style="0" bestFit="1" customWidth="1"/>
    <col min="18" max="18" width="5.125" style="0" bestFit="1" customWidth="1"/>
    <col min="19" max="19" width="6.00390625" style="0" bestFit="1" customWidth="1"/>
  </cols>
  <sheetData>
    <row r="1" spans="1:19" ht="13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75" t="s">
        <v>7</v>
      </c>
      <c r="I1" s="8" t="s">
        <v>8</v>
      </c>
      <c r="J1" s="8" t="s">
        <v>9</v>
      </c>
      <c r="K1" s="75" t="s">
        <v>10</v>
      </c>
      <c r="L1" s="8" t="s">
        <v>11</v>
      </c>
      <c r="M1" s="8" t="s">
        <v>12</v>
      </c>
      <c r="N1" s="75" t="s">
        <v>13</v>
      </c>
      <c r="O1" s="76" t="s">
        <v>33</v>
      </c>
      <c r="P1" s="8" t="s">
        <v>14</v>
      </c>
      <c r="Q1" s="8" t="s">
        <v>15</v>
      </c>
      <c r="R1" s="8" t="s">
        <v>16</v>
      </c>
      <c r="S1" s="10" t="s">
        <v>17</v>
      </c>
    </row>
    <row r="2" spans="1:19" ht="13.5">
      <c r="A2" s="13">
        <v>4</v>
      </c>
      <c r="B2" s="2" t="s">
        <v>19</v>
      </c>
      <c r="C2" s="2">
        <v>0</v>
      </c>
      <c r="D2" s="2">
        <v>3</v>
      </c>
      <c r="E2" s="2">
        <f>SUM('050302:050504'!E2)</f>
        <v>16</v>
      </c>
      <c r="F2" s="2">
        <f>SUM('050302:050504'!F2)</f>
        <v>3</v>
      </c>
      <c r="G2" s="2">
        <f>SUM('050302:050504'!G2)</f>
        <v>7</v>
      </c>
      <c r="H2" s="77">
        <f aca="true" t="shared" si="0" ref="H2:H17">IF(F2=0,"0%",F2/G2)</f>
        <v>0.42857142857142855</v>
      </c>
      <c r="I2" s="2">
        <f>SUM('050302:050504'!I2)</f>
        <v>13</v>
      </c>
      <c r="J2" s="2">
        <f>SUM('050302:050504'!J2)</f>
        <v>36</v>
      </c>
      <c r="K2" s="77">
        <f aca="true" t="shared" si="1" ref="K2:K17">IF(I2=0,"0%",I2/J2)</f>
        <v>0.3611111111111111</v>
      </c>
      <c r="L2" s="2">
        <f>SUM('050302:050504'!L2)</f>
        <v>3</v>
      </c>
      <c r="M2" s="2">
        <f>SUM('050302:050504'!M2)</f>
        <v>9</v>
      </c>
      <c r="N2" s="77">
        <f aca="true" t="shared" si="2" ref="N2:N17">IF(L2=0,"0%",L2/M2)</f>
        <v>0.3333333333333333</v>
      </c>
      <c r="O2" s="78">
        <f aca="true" t="shared" si="3" ref="O2:O16">F2+I2*2+L2*3</f>
        <v>38</v>
      </c>
      <c r="P2" s="2">
        <f>SUM('050302:050504'!P2)</f>
        <v>2</v>
      </c>
      <c r="Q2" s="2">
        <f>SUM('050302:050504'!Q2)</f>
        <v>29</v>
      </c>
      <c r="R2" s="2">
        <f>SUM('050302:050504'!R2)</f>
        <v>16</v>
      </c>
      <c r="S2" s="14">
        <f>SUM('050302:050504'!S2)</f>
        <v>17</v>
      </c>
    </row>
    <row r="3" spans="1:19" ht="13.5">
      <c r="A3" s="13">
        <v>5</v>
      </c>
      <c r="B3" s="2" t="s">
        <v>20</v>
      </c>
      <c r="C3" s="2">
        <v>0</v>
      </c>
      <c r="D3" s="2">
        <v>3</v>
      </c>
      <c r="E3" s="2">
        <f>SUM('050302:050504'!E3)</f>
        <v>4</v>
      </c>
      <c r="F3" s="2">
        <f>SUM('050302:050504'!F3)</f>
        <v>4</v>
      </c>
      <c r="G3" s="2">
        <f>SUM('050302:050504'!G3)</f>
        <v>5</v>
      </c>
      <c r="H3" s="77">
        <f t="shared" si="0"/>
        <v>0.8</v>
      </c>
      <c r="I3" s="2">
        <f>SUM('050302:050504'!I3)</f>
        <v>29</v>
      </c>
      <c r="J3" s="2">
        <f>SUM('050302:050504'!J3)</f>
        <v>42</v>
      </c>
      <c r="K3" s="77">
        <f t="shared" si="1"/>
        <v>0.6904761904761905</v>
      </c>
      <c r="L3" s="2">
        <f>SUM('050302:050504'!L3)</f>
        <v>5</v>
      </c>
      <c r="M3" s="2">
        <f>SUM('050302:050504'!M3)</f>
        <v>15</v>
      </c>
      <c r="N3" s="77">
        <f t="shared" si="2"/>
        <v>0.3333333333333333</v>
      </c>
      <c r="O3" s="78">
        <f t="shared" si="3"/>
        <v>77</v>
      </c>
      <c r="P3" s="2">
        <f>SUM('050302:050504'!P3)</f>
        <v>9</v>
      </c>
      <c r="Q3" s="2">
        <f>SUM('050302:050504'!Q3)</f>
        <v>42</v>
      </c>
      <c r="R3" s="2">
        <f>SUM('050302:050504'!R3)</f>
        <v>5</v>
      </c>
      <c r="S3" s="14">
        <f>SUM('050302:050504'!S3)</f>
        <v>17</v>
      </c>
    </row>
    <row r="4" spans="1:19" ht="13.5">
      <c r="A4" s="13">
        <v>6</v>
      </c>
      <c r="B4" s="2" t="s">
        <v>21</v>
      </c>
      <c r="C4" s="2">
        <v>0</v>
      </c>
      <c r="D4" s="2">
        <v>3</v>
      </c>
      <c r="E4" s="2">
        <f>SUM('050302:050504'!E4)</f>
        <v>4</v>
      </c>
      <c r="F4" s="2">
        <f>SUM('050302:050504'!F4)</f>
        <v>2</v>
      </c>
      <c r="G4" s="2">
        <f>SUM('050302:050504'!G4)</f>
        <v>2</v>
      </c>
      <c r="H4" s="77">
        <f t="shared" si="0"/>
        <v>1</v>
      </c>
      <c r="I4" s="2">
        <f>SUM('050302:050504'!I4)</f>
        <v>1</v>
      </c>
      <c r="J4" s="2">
        <f>SUM('050302:050504'!J4)</f>
        <v>6</v>
      </c>
      <c r="K4" s="77">
        <f t="shared" si="1"/>
        <v>0.16666666666666666</v>
      </c>
      <c r="L4" s="2">
        <f>SUM('050302:050504'!L4)</f>
        <v>6</v>
      </c>
      <c r="M4" s="2">
        <f>SUM('050302:050504'!M4)</f>
        <v>17</v>
      </c>
      <c r="N4" s="77">
        <f t="shared" si="2"/>
        <v>0.35294117647058826</v>
      </c>
      <c r="O4" s="78">
        <f t="shared" si="3"/>
        <v>22</v>
      </c>
      <c r="P4" s="2">
        <f>SUM('050302:050504'!P4)</f>
        <v>0</v>
      </c>
      <c r="Q4" s="2">
        <f>SUM('050302:050504'!Q4)</f>
        <v>4</v>
      </c>
      <c r="R4" s="2">
        <f>SUM('050302:050504'!R4)</f>
        <v>1</v>
      </c>
      <c r="S4" s="14">
        <f>SUM('050302:050504'!S4)</f>
        <v>3</v>
      </c>
    </row>
    <row r="5" spans="1:19" ht="13.5">
      <c r="A5" s="13">
        <v>7</v>
      </c>
      <c r="B5" s="2" t="s">
        <v>22</v>
      </c>
      <c r="C5" s="2">
        <v>0</v>
      </c>
      <c r="D5" s="2">
        <v>3</v>
      </c>
      <c r="E5" s="2">
        <f>SUM('050302:050504'!E5)</f>
        <v>8</v>
      </c>
      <c r="F5" s="2">
        <f>SUM('050302:050504'!F5)</f>
        <v>6</v>
      </c>
      <c r="G5" s="2">
        <f>SUM('050302:050504'!G5)</f>
        <v>14</v>
      </c>
      <c r="H5" s="77">
        <f t="shared" si="0"/>
        <v>0.42857142857142855</v>
      </c>
      <c r="I5" s="2">
        <f>SUM('050302:050504'!I5)</f>
        <v>34</v>
      </c>
      <c r="J5" s="2">
        <f>SUM('050302:050504'!J5)</f>
        <v>60</v>
      </c>
      <c r="K5" s="77">
        <f t="shared" si="1"/>
        <v>0.5666666666666667</v>
      </c>
      <c r="L5" s="2">
        <f>SUM('050302:050504'!L5)</f>
        <v>1</v>
      </c>
      <c r="M5" s="2">
        <f>SUM('050302:050504'!M5)</f>
        <v>1</v>
      </c>
      <c r="N5" s="77">
        <f t="shared" si="2"/>
        <v>1</v>
      </c>
      <c r="O5" s="78">
        <f t="shared" si="3"/>
        <v>77</v>
      </c>
      <c r="P5" s="2">
        <f>SUM('050302:050504'!P5)</f>
        <v>13</v>
      </c>
      <c r="Q5" s="2">
        <f>SUM('050302:050504'!Q5)</f>
        <v>29</v>
      </c>
      <c r="R5" s="2">
        <f>SUM('050302:050504'!R5)</f>
        <v>1</v>
      </c>
      <c r="S5" s="14">
        <f>SUM('050302:050504'!S5)</f>
        <v>15</v>
      </c>
    </row>
    <row r="6" spans="1:19" ht="13.5">
      <c r="A6" s="13">
        <v>8</v>
      </c>
      <c r="B6" s="2" t="s">
        <v>23</v>
      </c>
      <c r="C6" s="2">
        <v>0</v>
      </c>
      <c r="D6" s="2">
        <v>3</v>
      </c>
      <c r="E6" s="2">
        <f>SUM('050302:050504'!E6)</f>
        <v>1</v>
      </c>
      <c r="F6" s="2">
        <f>SUM('050302:050504'!F6)</f>
        <v>0</v>
      </c>
      <c r="G6" s="2">
        <f>SUM('050302:050504'!G6)</f>
        <v>0</v>
      </c>
      <c r="H6" s="77" t="str">
        <f t="shared" si="0"/>
        <v>0%</v>
      </c>
      <c r="I6" s="2">
        <f>SUM('050302:050504'!I6)</f>
        <v>2</v>
      </c>
      <c r="J6" s="2">
        <f>SUM('050302:050504'!J6)</f>
        <v>5</v>
      </c>
      <c r="K6" s="77">
        <f t="shared" si="1"/>
        <v>0.4</v>
      </c>
      <c r="L6" s="2">
        <f>SUM('050302:050504'!L6)</f>
        <v>0</v>
      </c>
      <c r="M6" s="2">
        <f>SUM('050302:050504'!M6)</f>
        <v>5</v>
      </c>
      <c r="N6" s="77" t="str">
        <f t="shared" si="2"/>
        <v>0%</v>
      </c>
      <c r="O6" s="78">
        <f t="shared" si="3"/>
        <v>4</v>
      </c>
      <c r="P6" s="2">
        <f>SUM('050302:050504'!P6)</f>
        <v>0</v>
      </c>
      <c r="Q6" s="2">
        <f>SUM('050302:050504'!Q6)</f>
        <v>5</v>
      </c>
      <c r="R6" s="2">
        <f>SUM('050302:050504'!R6)</f>
        <v>0</v>
      </c>
      <c r="S6" s="14">
        <f>SUM('050302:050504'!S6)</f>
        <v>3</v>
      </c>
    </row>
    <row r="7" spans="1:19" ht="13.5">
      <c r="A7" s="13">
        <v>9</v>
      </c>
      <c r="B7" s="2" t="s">
        <v>24</v>
      </c>
      <c r="C7" s="2">
        <v>0</v>
      </c>
      <c r="D7" s="2">
        <v>3</v>
      </c>
      <c r="E7" s="2">
        <f>SUM('050302:050504'!E7)</f>
        <v>0</v>
      </c>
      <c r="F7" s="2">
        <f>SUM('050302:050504'!F7)</f>
        <v>0</v>
      </c>
      <c r="G7" s="2">
        <f>SUM('050302:050504'!G7)</f>
        <v>0</v>
      </c>
      <c r="H7" s="77" t="str">
        <f t="shared" si="0"/>
        <v>0%</v>
      </c>
      <c r="I7" s="2">
        <f>SUM('050302:050504'!I7)</f>
        <v>0</v>
      </c>
      <c r="J7" s="2">
        <f>SUM('050302:050504'!J7)</f>
        <v>0</v>
      </c>
      <c r="K7" s="77" t="str">
        <f t="shared" si="1"/>
        <v>0%</v>
      </c>
      <c r="L7" s="2">
        <f>SUM('050302:050504'!L7)</f>
        <v>0</v>
      </c>
      <c r="M7" s="2">
        <f>SUM('050302:050504'!M7)</f>
        <v>0</v>
      </c>
      <c r="N7" s="77" t="str">
        <f t="shared" si="2"/>
        <v>0%</v>
      </c>
      <c r="O7" s="78">
        <f t="shared" si="3"/>
        <v>0</v>
      </c>
      <c r="P7" s="2">
        <f>SUM('050302:050504'!P7)</f>
        <v>0</v>
      </c>
      <c r="Q7" s="2">
        <f>SUM('050302:050504'!Q7)</f>
        <v>0</v>
      </c>
      <c r="R7" s="2">
        <f>SUM('050302:050504'!R7)</f>
        <v>0</v>
      </c>
      <c r="S7" s="14">
        <f>SUM('050302:050504'!S7)</f>
        <v>0</v>
      </c>
    </row>
    <row r="8" spans="1:19" ht="13.5">
      <c r="A8" s="13">
        <v>10</v>
      </c>
      <c r="B8" s="2" t="s">
        <v>25</v>
      </c>
      <c r="C8" s="2">
        <v>0</v>
      </c>
      <c r="D8" s="2">
        <v>3</v>
      </c>
      <c r="E8" s="2">
        <f>SUM('050302:050504'!E8)</f>
        <v>0</v>
      </c>
      <c r="F8" s="2">
        <f>SUM('050302:050504'!F8)</f>
        <v>0</v>
      </c>
      <c r="G8" s="2">
        <f>SUM('050302:050504'!G8)</f>
        <v>0</v>
      </c>
      <c r="H8" s="77" t="str">
        <f t="shared" si="0"/>
        <v>0%</v>
      </c>
      <c r="I8" s="2">
        <f>SUM('050302:050504'!I8)</f>
        <v>0</v>
      </c>
      <c r="J8" s="2">
        <f>SUM('050302:050504'!J8)</f>
        <v>0</v>
      </c>
      <c r="K8" s="77" t="str">
        <f t="shared" si="1"/>
        <v>0%</v>
      </c>
      <c r="L8" s="2">
        <f>SUM('050302:050504'!L8)</f>
        <v>0</v>
      </c>
      <c r="M8" s="2">
        <f>SUM('050302:050504'!M8)</f>
        <v>0</v>
      </c>
      <c r="N8" s="77" t="str">
        <f t="shared" si="2"/>
        <v>0%</v>
      </c>
      <c r="O8" s="78">
        <f t="shared" si="3"/>
        <v>0</v>
      </c>
      <c r="P8" s="2">
        <f>SUM('050302:050504'!P8)</f>
        <v>0</v>
      </c>
      <c r="Q8" s="2">
        <f>SUM('050302:050504'!Q8)</f>
        <v>0</v>
      </c>
      <c r="R8" s="2">
        <f>SUM('050302:050504'!R8)</f>
        <v>0</v>
      </c>
      <c r="S8" s="14">
        <f>SUM('050302:050504'!S8)</f>
        <v>0</v>
      </c>
    </row>
    <row r="9" spans="1:19" ht="13.5">
      <c r="A9" s="13">
        <v>11</v>
      </c>
      <c r="B9" s="2" t="s">
        <v>26</v>
      </c>
      <c r="C9" s="2">
        <v>0</v>
      </c>
      <c r="D9" s="2">
        <v>2</v>
      </c>
      <c r="E9" s="2">
        <f>SUM('050302:050504'!E9)</f>
        <v>16</v>
      </c>
      <c r="F9" s="2">
        <f>SUM('050302:050504'!F9)</f>
        <v>2</v>
      </c>
      <c r="G9" s="2">
        <f>SUM('050302:050504'!G9)</f>
        <v>2</v>
      </c>
      <c r="H9" s="77">
        <f t="shared" si="0"/>
        <v>1</v>
      </c>
      <c r="I9" s="2">
        <f>SUM('050302:050504'!I9)</f>
        <v>23</v>
      </c>
      <c r="J9" s="2">
        <f>SUM('050302:050504'!J9)</f>
        <v>33</v>
      </c>
      <c r="K9" s="77">
        <f t="shared" si="1"/>
        <v>0.696969696969697</v>
      </c>
      <c r="L9" s="2">
        <f>SUM('050302:050504'!L9)</f>
        <v>15</v>
      </c>
      <c r="M9" s="2">
        <f>SUM('050302:050504'!M9)</f>
        <v>48</v>
      </c>
      <c r="N9" s="77">
        <f t="shared" si="2"/>
        <v>0.3125</v>
      </c>
      <c r="O9" s="78">
        <f t="shared" si="3"/>
        <v>93</v>
      </c>
      <c r="P9" s="2">
        <f>SUM('050302:050504'!P9)</f>
        <v>2</v>
      </c>
      <c r="Q9" s="2">
        <f>SUM('050302:050504'!Q9)</f>
        <v>11</v>
      </c>
      <c r="R9" s="2">
        <f>SUM('050302:050504'!R9)</f>
        <v>11</v>
      </c>
      <c r="S9" s="14">
        <f>SUM('050302:050504'!S9)</f>
        <v>26</v>
      </c>
    </row>
    <row r="10" spans="1:19" ht="13.5">
      <c r="A10" s="13">
        <v>12</v>
      </c>
      <c r="B10" s="2" t="s">
        <v>27</v>
      </c>
      <c r="C10" s="2">
        <v>0</v>
      </c>
      <c r="D10" s="2">
        <v>2</v>
      </c>
      <c r="E10" s="2">
        <f>SUM('050302:050504'!E10)</f>
        <v>6</v>
      </c>
      <c r="F10" s="2">
        <f>SUM('050302:050504'!F10)</f>
        <v>5</v>
      </c>
      <c r="G10" s="2">
        <f>SUM('050302:050504'!G10)</f>
        <v>7</v>
      </c>
      <c r="H10" s="77">
        <f t="shared" si="0"/>
        <v>0.7142857142857143</v>
      </c>
      <c r="I10" s="2">
        <f>SUM('050302:050504'!I10)</f>
        <v>27</v>
      </c>
      <c r="J10" s="2">
        <f>SUM('050302:050504'!J10)</f>
        <v>45</v>
      </c>
      <c r="K10" s="77">
        <f t="shared" si="1"/>
        <v>0.6</v>
      </c>
      <c r="L10" s="2">
        <f>SUM('050302:050504'!L10)</f>
        <v>0</v>
      </c>
      <c r="M10" s="2">
        <f>SUM('050302:050504'!M10)</f>
        <v>1</v>
      </c>
      <c r="N10" s="77" t="str">
        <f t="shared" si="2"/>
        <v>0%</v>
      </c>
      <c r="O10" s="78">
        <f t="shared" si="3"/>
        <v>59</v>
      </c>
      <c r="P10" s="2">
        <f>SUM('050302:050504'!P10)</f>
        <v>8</v>
      </c>
      <c r="Q10" s="2">
        <f>SUM('050302:050504'!Q10)</f>
        <v>19</v>
      </c>
      <c r="R10" s="2">
        <f>SUM('050302:050504'!R10)</f>
        <v>4</v>
      </c>
      <c r="S10" s="14">
        <f>SUM('050302:050504'!S10)</f>
        <v>13</v>
      </c>
    </row>
    <row r="11" spans="1:19" ht="13.5">
      <c r="A11" s="13">
        <v>13</v>
      </c>
      <c r="B11" s="2" t="s">
        <v>28</v>
      </c>
      <c r="C11" s="2">
        <v>0</v>
      </c>
      <c r="D11" s="2">
        <v>2</v>
      </c>
      <c r="E11" s="2">
        <f>SUM('050302:050504'!E11)</f>
        <v>0</v>
      </c>
      <c r="F11" s="2">
        <f>SUM('050302:050504'!F11)</f>
        <v>0</v>
      </c>
      <c r="G11" s="2">
        <f>SUM('050302:050504'!G11)</f>
        <v>0</v>
      </c>
      <c r="H11" s="77" t="str">
        <f t="shared" si="0"/>
        <v>0%</v>
      </c>
      <c r="I11" s="2">
        <f>SUM('050302:050504'!I11)</f>
        <v>0</v>
      </c>
      <c r="J11" s="2">
        <f>SUM('050302:050504'!J11)</f>
        <v>0</v>
      </c>
      <c r="K11" s="77" t="str">
        <f t="shared" si="1"/>
        <v>0%</v>
      </c>
      <c r="L11" s="2">
        <f>SUM('050302:050504'!L11)</f>
        <v>0</v>
      </c>
      <c r="M11" s="2">
        <f>SUM('050302:050504'!M11)</f>
        <v>3</v>
      </c>
      <c r="N11" s="77" t="str">
        <f t="shared" si="2"/>
        <v>0%</v>
      </c>
      <c r="O11" s="78">
        <f t="shared" si="3"/>
        <v>0</v>
      </c>
      <c r="P11" s="2">
        <f>SUM('050302:050504'!P11)</f>
        <v>1</v>
      </c>
      <c r="Q11" s="2">
        <f>SUM('050302:050504'!Q11)</f>
        <v>2</v>
      </c>
      <c r="R11" s="2">
        <f>SUM('050302:050504'!R11)</f>
        <v>0</v>
      </c>
      <c r="S11" s="14">
        <f>SUM('050302:050504'!S11)</f>
        <v>1</v>
      </c>
    </row>
    <row r="12" spans="1:19" ht="13.5">
      <c r="A12" s="13">
        <v>14</v>
      </c>
      <c r="B12" s="2" t="s">
        <v>29</v>
      </c>
      <c r="C12" s="2">
        <v>0</v>
      </c>
      <c r="D12" s="2">
        <v>2</v>
      </c>
      <c r="E12" s="2">
        <f>SUM('050302:050504'!E12)</f>
        <v>1</v>
      </c>
      <c r="F12" s="2">
        <f>SUM('050302:050504'!F12)</f>
        <v>0</v>
      </c>
      <c r="G12" s="2">
        <f>SUM('050302:050504'!G12)</f>
        <v>0</v>
      </c>
      <c r="H12" s="77" t="str">
        <f t="shared" si="0"/>
        <v>0%</v>
      </c>
      <c r="I12" s="2">
        <f>SUM('050302:050504'!I12)</f>
        <v>0</v>
      </c>
      <c r="J12" s="2">
        <f>SUM('050302:050504'!J12)</f>
        <v>1</v>
      </c>
      <c r="K12" s="77" t="str">
        <f t="shared" si="1"/>
        <v>0%</v>
      </c>
      <c r="L12" s="2">
        <f>SUM('050302:050504'!L12)</f>
        <v>0</v>
      </c>
      <c r="M12" s="2">
        <f>SUM('050302:050504'!M12)</f>
        <v>1</v>
      </c>
      <c r="N12" s="77" t="str">
        <f t="shared" si="2"/>
        <v>0%</v>
      </c>
      <c r="O12" s="78">
        <f t="shared" si="3"/>
        <v>0</v>
      </c>
      <c r="P12" s="2">
        <f>SUM('050302:050504'!P12)</f>
        <v>0</v>
      </c>
      <c r="Q12" s="2">
        <f>SUM('050302:050504'!Q12)</f>
        <v>0</v>
      </c>
      <c r="R12" s="2">
        <f>SUM('050302:050504'!R12)</f>
        <v>1</v>
      </c>
      <c r="S12" s="14">
        <f>SUM('050302:050504'!S12)</f>
        <v>4</v>
      </c>
    </row>
    <row r="13" spans="1:19" ht="13.5">
      <c r="A13" s="13">
        <v>15</v>
      </c>
      <c r="B13" s="2" t="s">
        <v>19</v>
      </c>
      <c r="C13" s="2">
        <v>0</v>
      </c>
      <c r="D13" s="2">
        <v>2</v>
      </c>
      <c r="E13" s="2">
        <f>SUM('050302:050504'!E13)</f>
        <v>3</v>
      </c>
      <c r="F13" s="2">
        <f>SUM('050302:050504'!F13)</f>
        <v>0</v>
      </c>
      <c r="G13" s="2">
        <f>SUM('050302:050504'!G13)</f>
        <v>0</v>
      </c>
      <c r="H13" s="77" t="str">
        <f t="shared" si="0"/>
        <v>0%</v>
      </c>
      <c r="I13" s="2">
        <f>SUM('050302:050504'!I13)</f>
        <v>0</v>
      </c>
      <c r="J13" s="2">
        <f>SUM('050302:050504'!J13)</f>
        <v>2</v>
      </c>
      <c r="K13" s="77" t="str">
        <f t="shared" si="1"/>
        <v>0%</v>
      </c>
      <c r="L13" s="2">
        <f>SUM('050302:050504'!L13)</f>
        <v>0</v>
      </c>
      <c r="M13" s="2">
        <f>SUM('050302:050504'!M13)</f>
        <v>0</v>
      </c>
      <c r="N13" s="77" t="str">
        <f t="shared" si="2"/>
        <v>0%</v>
      </c>
      <c r="O13" s="78">
        <f t="shared" si="3"/>
        <v>0</v>
      </c>
      <c r="P13" s="2">
        <f>SUM('050302:050504'!P13)</f>
        <v>1</v>
      </c>
      <c r="Q13" s="2">
        <f>SUM('050302:050504'!Q13)</f>
        <v>0</v>
      </c>
      <c r="R13" s="2">
        <f>SUM('050302:050504'!R13)</f>
        <v>1</v>
      </c>
      <c r="S13" s="14">
        <f>SUM('050302:050504'!S13)</f>
        <v>1</v>
      </c>
    </row>
    <row r="14" spans="1:19" ht="13.5">
      <c r="A14" s="13">
        <v>16</v>
      </c>
      <c r="B14" s="2" t="s">
        <v>30</v>
      </c>
      <c r="C14" s="2">
        <v>0</v>
      </c>
      <c r="D14" s="2">
        <v>2</v>
      </c>
      <c r="E14" s="2">
        <f>SUM('050302:050504'!E14)</f>
        <v>0</v>
      </c>
      <c r="F14" s="2">
        <f>SUM('050302:050504'!F14)</f>
        <v>0</v>
      </c>
      <c r="G14" s="2">
        <f>SUM('050302:050504'!G14)</f>
        <v>0</v>
      </c>
      <c r="H14" s="77" t="str">
        <f t="shared" si="0"/>
        <v>0%</v>
      </c>
      <c r="I14" s="2">
        <f>SUM('050302:050504'!I14)</f>
        <v>0</v>
      </c>
      <c r="J14" s="2">
        <f>SUM('050302:050504'!J14)</f>
        <v>0</v>
      </c>
      <c r="K14" s="77" t="str">
        <f t="shared" si="1"/>
        <v>0%</v>
      </c>
      <c r="L14" s="2">
        <f>SUM('050302:050504'!L14)</f>
        <v>0</v>
      </c>
      <c r="M14" s="2">
        <f>SUM('050302:050504'!M14)</f>
        <v>0</v>
      </c>
      <c r="N14" s="77" t="str">
        <f t="shared" si="2"/>
        <v>0%</v>
      </c>
      <c r="O14" s="78">
        <f t="shared" si="3"/>
        <v>0</v>
      </c>
      <c r="P14" s="2">
        <f>SUM('050302:050504'!P14)</f>
        <v>0</v>
      </c>
      <c r="Q14" s="2">
        <f>SUM('050302:050504'!Q14)</f>
        <v>0</v>
      </c>
      <c r="R14" s="2">
        <f>SUM('050302:050504'!R14)</f>
        <v>0</v>
      </c>
      <c r="S14" s="14">
        <f>SUM('050302:050504'!S14)</f>
        <v>0</v>
      </c>
    </row>
    <row r="15" spans="1:19" ht="13.5">
      <c r="A15" s="13">
        <v>17</v>
      </c>
      <c r="B15" s="2" t="s">
        <v>31</v>
      </c>
      <c r="C15" s="2">
        <v>0</v>
      </c>
      <c r="D15" s="2">
        <v>1</v>
      </c>
      <c r="E15" s="2">
        <f>SUM('050302:050504'!E15)</f>
        <v>0</v>
      </c>
      <c r="F15" s="2">
        <f>SUM('050302:050504'!F15)</f>
        <v>0</v>
      </c>
      <c r="G15" s="2">
        <f>SUM('050302:050504'!G15)</f>
        <v>0</v>
      </c>
      <c r="H15" s="77" t="str">
        <f t="shared" si="0"/>
        <v>0%</v>
      </c>
      <c r="I15" s="2">
        <f>SUM('050302:050504'!I15)</f>
        <v>0</v>
      </c>
      <c r="J15" s="2">
        <f>SUM('050302:050504'!J15)</f>
        <v>0</v>
      </c>
      <c r="K15" s="77" t="str">
        <f t="shared" si="1"/>
        <v>0%</v>
      </c>
      <c r="L15" s="2">
        <f>SUM('050302:050504'!L15)</f>
        <v>0</v>
      </c>
      <c r="M15" s="2">
        <f>SUM('050302:050504'!M15)</f>
        <v>0</v>
      </c>
      <c r="N15" s="77" t="str">
        <f t="shared" si="2"/>
        <v>0%</v>
      </c>
      <c r="O15" s="78">
        <f t="shared" si="3"/>
        <v>0</v>
      </c>
      <c r="P15" s="2">
        <f>SUM('050302:050504'!P15)</f>
        <v>0</v>
      </c>
      <c r="Q15" s="2">
        <f>SUM('050302:050504'!Q15)</f>
        <v>0</v>
      </c>
      <c r="R15" s="2">
        <f>SUM('050302:050504'!R15)</f>
        <v>0</v>
      </c>
      <c r="S15" s="14">
        <f>SUM('050302:050504'!S15)</f>
        <v>0</v>
      </c>
    </row>
    <row r="16" spans="1:19" ht="14.25" thickBot="1">
      <c r="A16" s="15">
        <v>18</v>
      </c>
      <c r="B16" s="16" t="s">
        <v>32</v>
      </c>
      <c r="C16" s="16">
        <v>0</v>
      </c>
      <c r="D16" s="16">
        <v>1</v>
      </c>
      <c r="E16" s="16">
        <f>SUM('050302:050504'!E16)</f>
        <v>0</v>
      </c>
      <c r="F16" s="16">
        <f>SUM('050302:050504'!F16)</f>
        <v>0</v>
      </c>
      <c r="G16" s="16">
        <f>SUM('050302:050504'!G16)</f>
        <v>0</v>
      </c>
      <c r="H16" s="79" t="str">
        <f t="shared" si="0"/>
        <v>0%</v>
      </c>
      <c r="I16" s="16">
        <f>SUM('050302:050504'!I16)</f>
        <v>0</v>
      </c>
      <c r="J16" s="16">
        <f>SUM('050302:050504'!J16)</f>
        <v>0</v>
      </c>
      <c r="K16" s="79" t="str">
        <f t="shared" si="1"/>
        <v>0%</v>
      </c>
      <c r="L16" s="16">
        <f>SUM('050302:050504'!L16)</f>
        <v>0</v>
      </c>
      <c r="M16" s="16">
        <f>SUM('050302:050504'!M16)</f>
        <v>0</v>
      </c>
      <c r="N16" s="79" t="str">
        <f t="shared" si="2"/>
        <v>0%</v>
      </c>
      <c r="O16" s="80">
        <f t="shared" si="3"/>
        <v>0</v>
      </c>
      <c r="P16" s="16">
        <f>SUM('050302:050504'!P16)</f>
        <v>0</v>
      </c>
      <c r="Q16" s="16">
        <f>SUM('050302:050504'!Q16)</f>
        <v>0</v>
      </c>
      <c r="R16" s="16">
        <f>SUM('050302:050504'!R16)</f>
        <v>0</v>
      </c>
      <c r="S16" s="17">
        <f>SUM('050302:050504'!S16)</f>
        <v>0</v>
      </c>
    </row>
    <row r="17" spans="6:15" ht="14.25" thickBot="1">
      <c r="F17" s="81">
        <f>SUM(F2:F16)</f>
        <v>22</v>
      </c>
      <c r="G17" s="82">
        <f>SUM(G2:G16)</f>
        <v>37</v>
      </c>
      <c r="H17" s="83">
        <f t="shared" si="0"/>
        <v>0.5945945945945946</v>
      </c>
      <c r="I17" s="81">
        <f>SUM(I2:I16)</f>
        <v>129</v>
      </c>
      <c r="J17" s="82">
        <f>SUM(J2:J16)</f>
        <v>230</v>
      </c>
      <c r="K17" s="83">
        <f t="shared" si="1"/>
        <v>0.5608695652173913</v>
      </c>
      <c r="L17" s="81">
        <f>SUM(L2:L16)</f>
        <v>30</v>
      </c>
      <c r="M17" s="82">
        <f>SUM(M2:M16)</f>
        <v>100</v>
      </c>
      <c r="N17" s="84">
        <f t="shared" si="2"/>
        <v>0.3</v>
      </c>
      <c r="O17" s="29" t="s">
        <v>34</v>
      </c>
    </row>
    <row r="18" ht="14.25" thickBot="1">
      <c r="O18" s="19">
        <f>SUM(O2:O16)</f>
        <v>370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和保険事務所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　久和</dc:creator>
  <cp:keywords/>
  <dc:description/>
  <cp:lastModifiedBy>ＴＡＨＩ</cp:lastModifiedBy>
  <dcterms:created xsi:type="dcterms:W3CDTF">2003-05-03T04:16:16Z</dcterms:created>
  <dcterms:modified xsi:type="dcterms:W3CDTF">2003-05-05T07:04:46Z</dcterms:modified>
  <cp:category/>
  <cp:version/>
  <cp:contentType/>
  <cp:contentStatus/>
</cp:coreProperties>
</file>